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zeta\UserDATA\zea\Рабочий стол\ОМИЗ 2023\2026\Закупочные процедуры\Вода\Усть Кут\Для размещения\"/>
    </mc:Choice>
  </mc:AlternateContent>
  <bookViews>
    <workbookView xWindow="0" yWindow="0" windowWidth="21600" windowHeight="9036" tabRatio="904"/>
  </bookViews>
  <sheets>
    <sheet name="Судно берег" sheetId="138" r:id="rId1"/>
    <sheet name="Накладная" sheetId="139" state="hidden" r:id="rId2"/>
    <sheet name="ГОСТ 3900-85" sheetId="113" state="hidden" r:id="rId3"/>
    <sheet name="ТППН" sheetId="120" state="hidden" r:id="rId4"/>
  </sheets>
  <externalReferences>
    <externalReference r:id="rId5"/>
    <externalReference r:id="rId6"/>
    <externalReference r:id="rId7"/>
  </externalReferences>
  <definedNames>
    <definedName name="_14">[1]TIPVZL!$B$2:$C$100</definedName>
    <definedName name="_15">[1]TIPVZL!$B$101:$C$200</definedName>
    <definedName name="_16">[1]TIPVZL!$B$201:$C$300</definedName>
    <definedName name="_17">[1]TIPVZL!$B$301:$C$400</definedName>
    <definedName name="_18">[1]TIPVZL!$B$401:$C$500</definedName>
    <definedName name="_19">[1]TIPVZL!$B$501:$C$600</definedName>
    <definedName name="_20">[1]TIPVZL!$B$601:$C$700</definedName>
    <definedName name="_21">[1]TIPVZL!$B$701:$C$800</definedName>
    <definedName name="_22">[1]TIPVZL!$B$801:$C$900</definedName>
    <definedName name="_23">[1]TIPVZL!$B$901:$C$1000</definedName>
    <definedName name="_24">[1]TIPVZL!$B$1001:$C$1100</definedName>
    <definedName name="_25">[1]TIPVZL!$B$810:$C$889</definedName>
    <definedName name="_25A">[1]TIPVZL!$B$890:$C$1016</definedName>
    <definedName name="_30">[1]TIPVZL!$B$1301:$C$1400</definedName>
    <definedName name="_31">[1]TIPVZL!$B$1401:$C$1500</definedName>
    <definedName name="_53">[1]TIPVZL!$B$1159:$C$1261</definedName>
    <definedName name="_53A">[1]TIPVZL!$B$1601:$C$1700</definedName>
    <definedName name="_55">[1]TIPVZL!$B$1701:$C$1800</definedName>
    <definedName name="_61">[1]TIPVZL!$B$1453:$C$1611</definedName>
    <definedName name="_62">[1]TIPVZL!$B$1612:$C$1751</definedName>
    <definedName name="_65">[1]TIPVZL!$B$2001:$C$2100</definedName>
    <definedName name="_66">[1]TIPVZL!$B$1877:$C$1996</definedName>
    <definedName name="_67">[1]TIPVZL!$B$1997:$C$2061</definedName>
    <definedName name="_68">[1]TIPVZL!$B$2301:$C$2400</definedName>
    <definedName name="_69">[1]TIPVZL!$B$2401:$C$2500</definedName>
    <definedName name="_70">[1]TIPVZL!$B$2501:$C$2600</definedName>
    <definedName name="_71">[1]TIPVZL!$B$2174:$C$2256</definedName>
    <definedName name="_72">[1]TIPVZL!$B$2257:$C$2311</definedName>
    <definedName name="_79">[1]TIPVZL!$B$2756:$C$2846</definedName>
    <definedName name="_D20">[2]TABL3900!$A$1:$AF$253</definedName>
    <definedName name="_D20_1">[2]TABL3900!$A$1:$AF$1</definedName>
    <definedName name="_D20_2">[2]TABL3900!$A$1:$A$252</definedName>
    <definedName name="_dan1">#REF!</definedName>
    <definedName name="_dan10">#REF!</definedName>
    <definedName name="_dan11">#REF!</definedName>
    <definedName name="_dan12">#REF!</definedName>
    <definedName name="_dan13">#REF!</definedName>
    <definedName name="_dan14">#REF!</definedName>
    <definedName name="_dan15">#REF!</definedName>
    <definedName name="_dan16">#REF!</definedName>
    <definedName name="_dan17">#REF!</definedName>
    <definedName name="_dan18">#REF!</definedName>
    <definedName name="_dan19">#REF!</definedName>
    <definedName name="_dan2">#REF!</definedName>
    <definedName name="_dan20" localSheetId="1" hidden="1">{#N/A,#N/A,TRUE,"TIMESHEET";#N/A,#N/A,TRUE,"ULLAGE";#N/A,#N/A,TRUE,"OBQ"}</definedName>
    <definedName name="_dan20" hidden="1">{#N/A,#N/A,TRUE,"TIMESHEET";#N/A,#N/A,TRUE,"ULLAGE";#N/A,#N/A,TRUE,"OBQ"}</definedName>
    <definedName name="_dan3" localSheetId="1" hidden="1">{#N/A,#N/A,TRUE,"TIMESHEET";#N/A,#N/A,TRUE,"ULLAGE";#N/A,#N/A,TRUE,"OBQ"}</definedName>
    <definedName name="_dan3" hidden="1">{#N/A,#N/A,TRUE,"TIMESHEET";#N/A,#N/A,TRUE,"ULLAGE";#N/A,#N/A,TRUE,"OBQ"}</definedName>
    <definedName name="_dan4">#REF!</definedName>
    <definedName name="_dan5">#REF!</definedName>
    <definedName name="_dan6">#REF!</definedName>
    <definedName name="_dan7">#REF!</definedName>
    <definedName name="_dan8">#REF!</definedName>
    <definedName name="_dan9">#REF!</definedName>
    <definedName name="a" localSheetId="1" hidden="1">{#N/A,#N/A,TRUE,"TIMESHEET";#N/A,#N/A,TRUE,"ULLAGE";#N/A,#N/A,TRUE,"OBQ"}</definedName>
    <definedName name="a" hidden="1">{#N/A,#N/A,TRUE,"TIMESHEET";#N/A,#N/A,TRUE,"ULLAGE";#N/A,#N/A,TRUE,"OBQ"}</definedName>
    <definedName name="an">#REF!</definedName>
    <definedName name="B_11">[3]A!$A$3:$B$338</definedName>
    <definedName name="Bunker_Survey_Report">#REF!</definedName>
    <definedName name="dan20_" localSheetId="1" hidden="1">{#N/A,#N/A,TRUE,"TIMESHEET";#N/A,#N/A,TRUE,"ULLAGE";#N/A,#N/A,TRUE,"OBQ"}</definedName>
    <definedName name="dan20_" hidden="1">{#N/A,#N/A,TRUE,"TIMESHEET";#N/A,#N/A,TRUE,"ULLAGE";#N/A,#N/A,TRUE,"OBQ"}</definedName>
    <definedName name="dan3_" localSheetId="1" hidden="1">{#N/A,#N/A,TRUE,"TIMESHEET";#N/A,#N/A,TRUE,"ULLAGE";#N/A,#N/A,TRUE,"OBQ"}</definedName>
    <definedName name="dan3_" hidden="1">{#N/A,#N/A,TRUE,"TIMESHEET";#N/A,#N/A,TRUE,"ULLAGE";#N/A,#N/A,TRUE,"OBQ"}</definedName>
    <definedName name="Diesel_Oil">#REF!</definedName>
    <definedName name="e" localSheetId="1" hidden="1">{#N/A,#N/A,TRUE,"TIMESHEET";#N/A,#N/A,TRUE,"ULLAGE";#N/A,#N/A,TRUE,"OBQ"}</definedName>
    <definedName name="e" hidden="1">{#N/A,#N/A,TRUE,"TIMESHEET";#N/A,#N/A,TRUE,"ULLAGE";#N/A,#N/A,TRUE,"OBQ"}</definedName>
    <definedName name="er" localSheetId="1" hidden="1">{#N/A,#N/A,TRUE,"TIMESHEET";#N/A,#N/A,TRUE,"ULLAGE";#N/A,#N/A,TRUE,"OBQ"}</definedName>
    <definedName name="er" hidden="1">{#N/A,#N/A,TRUE,"TIMESHEET";#N/A,#N/A,TRUE,"ULLAGE";#N/A,#N/A,TRUE,"OBQ"}</definedName>
    <definedName name="fe" localSheetId="1" hidden="1">{#N/A,#N/A,TRUE,"TIMESHEET";#N/A,#N/A,TRUE,"ULLAGE";#N/A,#N/A,TRUE,"OBQ"}</definedName>
    <definedName name="fe" hidden="1">{#N/A,#N/A,TRUE,"TIMESHEET";#N/A,#N/A,TRUE,"ULLAGE";#N/A,#N/A,TRUE,"OBQ"}</definedName>
    <definedName name="fred1">#REF!</definedName>
    <definedName name="fred10">#REF!</definedName>
    <definedName name="fred11">#REF!</definedName>
    <definedName name="fred12">#REF!</definedName>
    <definedName name="fred13">#REF!</definedName>
    <definedName name="fred14">#REF!</definedName>
    <definedName name="fred15">#REF!</definedName>
    <definedName name="fred16">#REF!</definedName>
    <definedName name="fred17">#REF!</definedName>
    <definedName name="fred18">#REF!</definedName>
    <definedName name="fred19" localSheetId="1" hidden="1">{#N/A,#N/A,TRUE,"TIMESHEET";#N/A,#N/A,TRUE,"ULLAGE";#N/A,#N/A,TRUE,"OBQ"}</definedName>
    <definedName name="fred19" hidden="1">{#N/A,#N/A,TRUE,"TIMESHEET";#N/A,#N/A,TRUE,"ULLAGE";#N/A,#N/A,TRUE,"OBQ"}</definedName>
    <definedName name="fred19_" localSheetId="1" hidden="1">{#N/A,#N/A,TRUE,"TIMESHEET";#N/A,#N/A,TRUE,"ULLAGE";#N/A,#N/A,TRUE,"OBQ"}</definedName>
    <definedName name="fred19_" hidden="1">{#N/A,#N/A,TRUE,"TIMESHEET";#N/A,#N/A,TRUE,"ULLAGE";#N/A,#N/A,TRUE,"OBQ"}</definedName>
    <definedName name="fred2">#REF!</definedName>
    <definedName name="fred3">#REF!</definedName>
    <definedName name="fred4">#REF!</definedName>
    <definedName name="fred5">#REF!</definedName>
    <definedName name="fred6">#REF!</definedName>
    <definedName name="fred7">#REF!</definedName>
    <definedName name="fred8">#REF!</definedName>
    <definedName name="fred9">#REF!</definedName>
    <definedName name="Fuel_Oil">#REF!</definedName>
    <definedName name="General_Information">#REF!</definedName>
    <definedName name="Letter_L.D." hidden="1">{#N/A,#N/A,TRUE,"TIMESHEET";#N/A,#N/A,TRUE,"ULLAGE";#N/A,#N/A,TRUE,"OBQ"}</definedName>
    <definedName name="Letter_of_Protest">#REF!</definedName>
    <definedName name="line">#REF!</definedName>
    <definedName name="Outturn_Report">#REF!</definedName>
    <definedName name="q" localSheetId="1" hidden="1">{#N/A,#N/A,TRUE,"TIMESHEET";#N/A,#N/A,TRUE,"ULLAGE";#N/A,#N/A,TRUE,"OBQ"}</definedName>
    <definedName name="q" hidden="1">{#N/A,#N/A,TRUE,"TIMESHEET";#N/A,#N/A,TRUE,"ULLAGE";#N/A,#N/A,TRUE,"OBQ"}</definedName>
    <definedName name="R.O.B._Report">#REF!</definedName>
    <definedName name="Recalculation_of_Loadport_Ullage">#REF!</definedName>
    <definedName name="Sample_Receipt">#REF!</definedName>
    <definedName name="Sample_Report">#REF!</definedName>
    <definedName name="Shore_Line_Control">#REF!</definedName>
    <definedName name="Shore_Tank_Measurement_Report">#REF!</definedName>
    <definedName name="Slop_Certificate">#REF!</definedName>
    <definedName name="Summary_of_Shore_Tank_Quantities">#REF!</definedName>
    <definedName name="Time_Sheet">#REF!</definedName>
    <definedName name="TRreportGOST3" localSheetId="1" hidden="1">{#N/A,#N/A,TRUE,"TIMESHEET";#N/A,#N/A,TRUE,"ULLAGE";#N/A,#N/A,TRUE,"OBQ"}</definedName>
    <definedName name="TRreportGOST3" hidden="1">{#N/A,#N/A,TRUE,"TIMESHEET";#N/A,#N/A,TRUE,"ULLAGE";#N/A,#N/A,TRUE,"OBQ"}</definedName>
    <definedName name="Ullage_Report">#REF!</definedName>
    <definedName name="V.E.F.">#REF!</definedName>
    <definedName name="Vessel_Tanks_History">#REF!</definedName>
    <definedName name="Votage_Analysis">#REF!</definedName>
    <definedName name="w" localSheetId="1" hidden="1">{#N/A,#N/A,TRUE,"TIMESHEET";#N/A,#N/A,TRUE,"ULLAGE";#N/A,#N/A,TRUE,"OBQ"}</definedName>
    <definedName name="w" hidden="1">{#N/A,#N/A,TRUE,"TIMESHEET";#N/A,#N/A,TRUE,"ULLAGE";#N/A,#N/A,TRUE,"OBQ"}</definedName>
    <definedName name="wrn.Forms." localSheetId="1" hidden="1">{#N/A,#N/A,TRUE,"TIMESHEET";#N/A,#N/A,TRUE,"ULLAGE";#N/A,#N/A,TRUE,"OBQ"}</definedName>
    <definedName name="wrn.Forms." hidden="1">{#N/A,#N/A,TRUE,"TIMESHEET";#N/A,#N/A,TRUE,"ULLAGE";#N/A,#N/A,TRUE,"OBQ"}</definedName>
    <definedName name="wrn.Vitol." localSheetId="1" hidden="1">{#N/A,#N/A,TRUE,"TIMESHEET";#N/A,#N/A,TRUE,"ULLAGE";#N/A,#N/A,TRUE,"OBQ"}</definedName>
    <definedName name="wrn.Vitol." hidden="1">{#N/A,#N/A,TRUE,"TIMESHEET";#N/A,#N/A,TRUE,"ULLAGE";#N/A,#N/A,TRUE,"OBQ"}</definedName>
    <definedName name="ytr" localSheetId="1" hidden="1">{#N/A,#N/A,TRUE,"TIMESHEET";#N/A,#N/A,TRUE,"ULLAGE";#N/A,#N/A,TRUE,"OBQ"}</definedName>
    <definedName name="ytr" hidden="1">{#N/A,#N/A,TRUE,"TIMESHEET";#N/A,#N/A,TRUE,"ULLAGE";#N/A,#N/A,TRUE,"OBQ"}</definedName>
    <definedName name="_xlnm.Database">#REF!</definedName>
    <definedName name="Дата">#REF!</definedName>
    <definedName name="Дата_окончания">#REF!</definedName>
    <definedName name="Дата_оформления">#REF!</definedName>
    <definedName name="Дата_прибытия">#REF!</definedName>
    <definedName name="_xlnm.Print_Area" localSheetId="1">Накладная!$A$1:$M$73</definedName>
    <definedName name="_xlnm.Print_Area" localSheetId="0">'Судно берег'!$B$2:$M$134</definedName>
    <definedName name="_xlnm.Recorder">#REF!</definedName>
  </definedNames>
  <calcPr calcId="152511" fullPrecision="0"/>
</workbook>
</file>

<file path=xl/calcChain.xml><?xml version="1.0" encoding="utf-8"?>
<calcChain xmlns="http://schemas.openxmlformats.org/spreadsheetml/2006/main">
  <c r="F90" i="138" l="1"/>
  <c r="M90" i="138"/>
  <c r="I82" i="138"/>
  <c r="J53" i="139"/>
  <c r="H46" i="138"/>
  <c r="K46" i="138"/>
  <c r="C53" i="139"/>
  <c r="H47" i="138"/>
  <c r="K47" i="138"/>
  <c r="C54" i="139"/>
  <c r="H48" i="138"/>
  <c r="C55" i="139"/>
  <c r="H49" i="138"/>
  <c r="C56" i="139"/>
  <c r="K49" i="138"/>
  <c r="H51" i="138"/>
  <c r="C57" i="139"/>
  <c r="K51" i="138"/>
  <c r="H52" i="138"/>
  <c r="H53" i="138"/>
  <c r="H56" i="138"/>
  <c r="D64" i="139"/>
  <c r="K53" i="138"/>
  <c r="H54" i="138"/>
  <c r="K54" i="138"/>
  <c r="H55" i="138"/>
  <c r="K55" i="138"/>
  <c r="H45" i="138"/>
  <c r="C52" i="139"/>
  <c r="F81" i="138"/>
  <c r="E115" i="138"/>
  <c r="H59" i="138"/>
  <c r="K59" i="138"/>
  <c r="H60" i="138"/>
  <c r="H61" i="138"/>
  <c r="K61" i="138"/>
  <c r="H58" i="138"/>
  <c r="K58" i="138"/>
  <c r="K68" i="138"/>
  <c r="E122" i="138"/>
  <c r="K63" i="138"/>
  <c r="K64" i="138"/>
  <c r="K65" i="138"/>
  <c r="K66" i="138"/>
  <c r="K67" i="138"/>
  <c r="K52" i="138"/>
  <c r="E56" i="138"/>
  <c r="C60" i="139"/>
  <c r="C59" i="139"/>
  <c r="C58" i="139"/>
  <c r="B59" i="139"/>
  <c r="B58" i="139"/>
  <c r="F111" i="138"/>
  <c r="I110" i="138"/>
  <c r="I111" i="138"/>
  <c r="I109" i="138"/>
  <c r="Q109" i="138"/>
  <c r="F104" i="138"/>
  <c r="I103" i="138"/>
  <c r="I104" i="138"/>
  <c r="I102" i="138"/>
  <c r="I95" i="138"/>
  <c r="M95" i="138"/>
  <c r="M57" i="139"/>
  <c r="I94" i="138"/>
  <c r="J56" i="139"/>
  <c r="I98" i="138"/>
  <c r="Q94" i="138"/>
  <c r="P22" i="138"/>
  <c r="AC14" i="138"/>
  <c r="AC18" i="138"/>
  <c r="AC15" i="138"/>
  <c r="AC17" i="138"/>
  <c r="G68" i="138"/>
  <c r="E68" i="138"/>
  <c r="O26" i="138"/>
  <c r="P27" i="138"/>
  <c r="L57" i="139"/>
  <c r="L56" i="139"/>
  <c r="H57" i="139"/>
  <c r="H56" i="139"/>
  <c r="I55" i="139"/>
  <c r="W21" i="138"/>
  <c r="W22" i="138"/>
  <c r="W23" i="138"/>
  <c r="W24" i="138"/>
  <c r="W25" i="138"/>
  <c r="W26" i="138"/>
  <c r="W27" i="138"/>
  <c r="W28" i="138"/>
  <c r="G214" i="138"/>
  <c r="G215" i="138"/>
  <c r="C44" i="139"/>
  <c r="D44" i="139"/>
  <c r="E44" i="139"/>
  <c r="F44" i="139"/>
  <c r="G44" i="139"/>
  <c r="H44" i="139"/>
  <c r="I44" i="139"/>
  <c r="J44" i="139"/>
  <c r="A52" i="139"/>
  <c r="B52" i="139"/>
  <c r="I52" i="139"/>
  <c r="A53" i="139"/>
  <c r="B53" i="139"/>
  <c r="H53" i="139"/>
  <c r="K53" i="139"/>
  <c r="L53" i="139"/>
  <c r="A54" i="139"/>
  <c r="B54" i="139"/>
  <c r="H54" i="139"/>
  <c r="K54" i="139"/>
  <c r="L54" i="139"/>
  <c r="A55" i="139"/>
  <c r="B55" i="139"/>
  <c r="A56" i="139"/>
  <c r="B56" i="139"/>
  <c r="A57" i="139"/>
  <c r="B57" i="139"/>
  <c r="C67" i="139"/>
  <c r="J73" i="139"/>
  <c r="C158" i="113"/>
  <c r="C159" i="113"/>
  <c r="C160" i="113"/>
  <c r="C161" i="113"/>
  <c r="C162" i="113"/>
  <c r="C164" i="113"/>
  <c r="C166" i="113"/>
  <c r="F64" i="139"/>
  <c r="K57" i="139"/>
  <c r="K56" i="139"/>
  <c r="D60" i="139"/>
  <c r="G64" i="139"/>
  <c r="J103" i="138"/>
  <c r="K60" i="138"/>
  <c r="K62" i="138"/>
  <c r="F82" i="138"/>
  <c r="K45" i="138"/>
  <c r="M94" i="138"/>
  <c r="M56" i="139"/>
  <c r="E98" i="138"/>
  <c r="J110" i="138"/>
  <c r="M81" i="138"/>
  <c r="M55" i="139"/>
  <c r="M54" i="139"/>
  <c r="K48" i="138"/>
  <c r="W30" i="138"/>
  <c r="M53" i="139"/>
  <c r="I105" i="138"/>
  <c r="J57" i="139"/>
  <c r="M59" i="139"/>
  <c r="F121" i="138"/>
  <c r="I90" i="138"/>
  <c r="J54" i="139"/>
  <c r="I81" i="138"/>
  <c r="Q89" i="138"/>
  <c r="Q79" i="138"/>
  <c r="Q88" i="138"/>
  <c r="Q80" i="138"/>
  <c r="Q110" i="138"/>
  <c r="H68" i="138"/>
  <c r="Q102" i="138"/>
  <c r="Q103" i="138"/>
  <c r="Q95" i="138"/>
  <c r="M96" i="138"/>
  <c r="M58" i="139"/>
  <c r="M121" i="138"/>
  <c r="K56" i="138"/>
  <c r="A60" i="139"/>
  <c r="F60" i="139"/>
  <c r="E116" i="138"/>
  <c r="E117" i="138"/>
  <c r="L103" i="138"/>
  <c r="L110" i="138"/>
  <c r="L102" i="138"/>
  <c r="L109" i="138"/>
  <c r="M109" i="138" l="1"/>
  <c r="M102" i="138"/>
  <c r="M110" i="138"/>
  <c r="M103" i="138"/>
</calcChain>
</file>

<file path=xl/comments1.xml><?xml version="1.0" encoding="utf-8"?>
<comments xmlns="http://schemas.openxmlformats.org/spreadsheetml/2006/main">
  <authors>
    <author>инспекторат</author>
  </authors>
  <commentList>
    <comment ref="K67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Скрывать лишние строки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M91" authorId="0" shapeId="0">
      <text>
        <r>
          <rPr>
            <sz val="8"/>
            <color indexed="81"/>
            <rFont val="Tahoma"/>
            <family val="2"/>
            <charset val="204"/>
          </rPr>
          <t xml:space="preserve">
Скрывать лишние строки</t>
        </r>
      </text>
    </comment>
    <comment ref="M99" authorId="0" shapeId="0">
      <text>
        <r>
          <rPr>
            <sz val="8"/>
            <color indexed="81"/>
            <rFont val="Tahoma"/>
            <family val="2"/>
            <charset val="204"/>
          </rPr>
          <t xml:space="preserve">
Скрывать лишние строки</t>
        </r>
      </text>
    </comment>
    <comment ref="M106" authorId="0" shapeId="0">
      <text>
        <r>
          <rPr>
            <sz val="8"/>
            <color indexed="81"/>
            <rFont val="Tahoma"/>
            <family val="2"/>
            <charset val="204"/>
          </rPr>
          <t xml:space="preserve">
Скрывать лишние строки</t>
        </r>
      </text>
    </comment>
  </commentList>
</comments>
</file>

<file path=xl/sharedStrings.xml><?xml version="1.0" encoding="utf-8"?>
<sst xmlns="http://schemas.openxmlformats.org/spreadsheetml/2006/main" count="476" uniqueCount="267">
  <si>
    <t>см</t>
  </si>
  <si>
    <t>Объём</t>
  </si>
  <si>
    <t>Плотность</t>
  </si>
  <si>
    <t>D20</t>
  </si>
  <si>
    <t>O</t>
  </si>
  <si>
    <t>T</t>
  </si>
  <si>
    <t>r</t>
  </si>
  <si>
    <t>D1</t>
  </si>
  <si>
    <t>D2</t>
  </si>
  <si>
    <t>Таблица средних температурных поправок плотности нефтепродуктов</t>
  </si>
  <si>
    <t>Температурная</t>
  </si>
  <si>
    <r>
      <t>при 20</t>
    </r>
    <r>
      <rPr>
        <b/>
        <vertAlign val="superscript"/>
        <sz val="8"/>
        <color indexed="56"/>
        <rFont val="Arial Cyr"/>
        <family val="2"/>
        <charset val="204"/>
      </rPr>
      <t>0</t>
    </r>
    <r>
      <rPr>
        <b/>
        <sz val="8"/>
        <color indexed="56"/>
        <rFont val="Arial Cyr"/>
        <family val="2"/>
        <charset val="204"/>
      </rPr>
      <t xml:space="preserve"> С</t>
    </r>
  </si>
  <si>
    <r>
      <t>поправка на 1</t>
    </r>
    <r>
      <rPr>
        <b/>
        <vertAlign val="superscript"/>
        <sz val="8"/>
        <color indexed="56"/>
        <rFont val="Arial Cyr"/>
        <family val="2"/>
        <charset val="204"/>
      </rPr>
      <t>0</t>
    </r>
    <r>
      <rPr>
        <b/>
        <sz val="8"/>
        <color indexed="56"/>
        <rFont val="Arial Cyr"/>
        <family val="2"/>
        <charset val="204"/>
      </rPr>
      <t>С</t>
    </r>
  </si>
  <si>
    <t>объём</t>
  </si>
  <si>
    <t>груза</t>
  </si>
  <si>
    <t>Сырая нефть</t>
  </si>
  <si>
    <t>Товарная нефть</t>
  </si>
  <si>
    <t>плотность</t>
  </si>
  <si>
    <t>до</t>
  </si>
  <si>
    <t>Судовая информация</t>
  </si>
  <si>
    <t>время</t>
  </si>
  <si>
    <t>дата</t>
  </si>
  <si>
    <t>взлив</t>
  </si>
  <si>
    <t>Нос</t>
  </si>
  <si>
    <t>Корма</t>
  </si>
  <si>
    <t>Дифферент</t>
  </si>
  <si>
    <t>Крен</t>
  </si>
  <si>
    <t>общий</t>
  </si>
  <si>
    <t>количество</t>
  </si>
  <si>
    <t>тонн</t>
  </si>
  <si>
    <t>%</t>
  </si>
  <si>
    <t>высота</t>
  </si>
  <si>
    <t>°C</t>
  </si>
  <si>
    <t>Никишкин А. В.</t>
  </si>
  <si>
    <t>Капитан, ф.и.о.</t>
  </si>
  <si>
    <t>Грузовой помощник</t>
  </si>
  <si>
    <t>Дизтопливо Зимнее 0,2-35</t>
  </si>
  <si>
    <t>груз последнего рейса</t>
  </si>
  <si>
    <t>метод очистки груз. танков- зачистка не требуется</t>
  </si>
  <si>
    <t>Состояние бункерных емкостей</t>
  </si>
  <si>
    <t xml:space="preserve">Расходная ёмкость </t>
  </si>
  <si>
    <t>л.б. №1</t>
  </si>
  <si>
    <t>л.б. №2</t>
  </si>
  <si>
    <t>танк №</t>
  </si>
  <si>
    <t>базовая</t>
  </si>
  <si>
    <t>Дизтопливо Летнее</t>
  </si>
  <si>
    <t>ТС-1</t>
  </si>
  <si>
    <t>АИ-80</t>
  </si>
  <si>
    <t>АИ-92</t>
  </si>
  <si>
    <t>АИ-95</t>
  </si>
  <si>
    <t>Минич В. А.</t>
  </si>
  <si>
    <t>л. б. № 3</t>
  </si>
  <si>
    <t>пр. б. № 1</t>
  </si>
  <si>
    <t>пр. б. № 2</t>
  </si>
  <si>
    <t>Резервная ёмкость</t>
  </si>
  <si>
    <t>Авто бензин АИ-80</t>
  </si>
  <si>
    <r>
      <t>в М</t>
    </r>
    <r>
      <rPr>
        <vertAlign val="superscript"/>
        <sz val="11"/>
        <rFont val="Times New Roman"/>
        <family val="1"/>
        <charset val="204"/>
      </rPr>
      <t>3</t>
    </r>
  </si>
  <si>
    <r>
      <t>С</t>
    </r>
    <r>
      <rPr>
        <vertAlign val="superscript"/>
        <sz val="11"/>
        <rFont val="Times New Roman"/>
        <family val="1"/>
        <charset val="204"/>
      </rPr>
      <t>о</t>
    </r>
  </si>
  <si>
    <t>место погрузки:</t>
  </si>
  <si>
    <t>место выгрузки:</t>
  </si>
  <si>
    <t>грузополучатель:</t>
  </si>
  <si>
    <t xml:space="preserve">Состояние бункерных емкостей </t>
  </si>
  <si>
    <t>№ танка</t>
  </si>
  <si>
    <t>замер</t>
  </si>
  <si>
    <t>Начало грузовых операций</t>
  </si>
  <si>
    <t>Расх. ёмк.</t>
  </si>
  <si>
    <t>Окончание грузовых операций</t>
  </si>
  <si>
    <t>Оформление документов</t>
  </si>
  <si>
    <t>Расходная ёмкость 1</t>
  </si>
  <si>
    <t>Расходная ёмкость  2</t>
  </si>
  <si>
    <t>полн</t>
  </si>
  <si>
    <t>Ожидание освобождения причала</t>
  </si>
  <si>
    <t>подтоварная вода</t>
  </si>
  <si>
    <t>тем-ра,</t>
  </si>
  <si>
    <t>масса</t>
  </si>
  <si>
    <t>объём,</t>
  </si>
  <si>
    <t xml:space="preserve"> см</t>
  </si>
  <si>
    <t>при тем-ре,</t>
  </si>
  <si>
    <t xml:space="preserve">см     </t>
  </si>
  <si>
    <t xml:space="preserve">Примечание: </t>
  </si>
  <si>
    <t xml:space="preserve">2. Выгрузка проведена средствами судна через грузовой шланг диаметром 200 мм, </t>
  </si>
  <si>
    <t>Берег</t>
  </si>
  <si>
    <t xml:space="preserve">резервуар № </t>
  </si>
  <si>
    <t>взлива</t>
  </si>
  <si>
    <t>взлив,</t>
  </si>
  <si>
    <t>без учёта воды</t>
  </si>
  <si>
    <t>результат</t>
  </si>
  <si>
    <t xml:space="preserve">судовые замеры </t>
  </si>
  <si>
    <t xml:space="preserve">Берег </t>
  </si>
  <si>
    <t>Только за береговые замеры.</t>
  </si>
  <si>
    <t xml:space="preserve"> Усть-Кут,  нефтебаза ОАО "Иркутск-Терминал"</t>
  </si>
  <si>
    <t>0,2-62</t>
  </si>
  <si>
    <t>*(количество накладной базируется на береговых замерах)</t>
  </si>
  <si>
    <t xml:space="preserve"> Усть-Кут,  нефтебаза ЗАО "Меридиан"</t>
  </si>
  <si>
    <t>0,2-35</t>
  </si>
  <si>
    <t>*(количество накладной базируется на судовых замерах)</t>
  </si>
  <si>
    <t xml:space="preserve"> Усть-Кут,  причал ЗАО "НПК"</t>
  </si>
  <si>
    <t>Бензин</t>
  </si>
  <si>
    <t>0,2-45</t>
  </si>
  <si>
    <t xml:space="preserve"> Усть-Кут,  Бункер база</t>
  </si>
  <si>
    <t>А-0,2</t>
  </si>
  <si>
    <t>Диз. топливо</t>
  </si>
  <si>
    <t>с рабочим давлением 2,5 кгс/см3, и производительностью 310 м3/час</t>
  </si>
  <si>
    <t>Мазут</t>
  </si>
  <si>
    <t>самотёком</t>
  </si>
  <si>
    <t>Масло</t>
  </si>
  <si>
    <t>ОАО "АлмазЗолотоКомплект"</t>
  </si>
  <si>
    <t>М-100</t>
  </si>
  <si>
    <t>ОАО "АлмазЗолотоКомплект" для ГК РС (Я)</t>
  </si>
  <si>
    <t>Дизтопливо Зимнее</t>
  </si>
  <si>
    <t>ОАО НК "Туймаада-нефть"</t>
  </si>
  <si>
    <t>Дизтопливо Арктическое</t>
  </si>
  <si>
    <t>Жатай</t>
  </si>
  <si>
    <t>ОАО НК "Туймаада-нефть" для МСХ</t>
  </si>
  <si>
    <t>Авто бензин А-76</t>
  </si>
  <si>
    <t>Нюрба</t>
  </si>
  <si>
    <t>ОАО НК "Туймаада-нефть"  для ГК РС (Я)</t>
  </si>
  <si>
    <t>Нижне-Янск</t>
  </si>
  <si>
    <t>ООО "Саха-Кастроил"</t>
  </si>
  <si>
    <t>Авто бензин АИ-92</t>
  </si>
  <si>
    <t>Хандыга</t>
  </si>
  <si>
    <t>ЗАО "Нафтасиб"</t>
  </si>
  <si>
    <t>Авто бензин АИ-95</t>
  </si>
  <si>
    <t>ЗАО "Шанс-В"</t>
  </si>
  <si>
    <t>ОАО "ЛОРП"</t>
  </si>
  <si>
    <t xml:space="preserve">оператор Т. Кричигина </t>
  </si>
  <si>
    <t>Без зачистки</t>
  </si>
  <si>
    <t>ОРЭБ флота</t>
  </si>
  <si>
    <t>оператор Т. Логинова</t>
  </si>
  <si>
    <t>Зачистка не требуется</t>
  </si>
  <si>
    <t>АРЭБ флота</t>
  </si>
  <si>
    <t>оператор  Е. Колядина</t>
  </si>
  <si>
    <t xml:space="preserve">Ладугин Д. В. </t>
  </si>
  <si>
    <t xml:space="preserve">Удаление остатка </t>
  </si>
  <si>
    <t>Алроса-Лена</t>
  </si>
  <si>
    <t>оператор Т. Рогова</t>
  </si>
  <si>
    <t>Соколенко А.</t>
  </si>
  <si>
    <t>Промывка , сушка</t>
  </si>
  <si>
    <t>Мастер УСН  И. Дубенко</t>
  </si>
  <si>
    <t>Пропарка</t>
  </si>
  <si>
    <t xml:space="preserve">лаборант Т. Кричигина </t>
  </si>
  <si>
    <t>лаборант Т. Логинова</t>
  </si>
  <si>
    <t>лаборант Е. Колядина</t>
  </si>
  <si>
    <t>лаборант  Т. Рогова</t>
  </si>
  <si>
    <t xml:space="preserve">2. Выгрузка проведена средствами берега через грузовой шланг диаметром 200 мм, </t>
  </si>
  <si>
    <t>Отстой груза после выгрузки</t>
  </si>
  <si>
    <t>Проведение анализа груза в лб-рии</t>
  </si>
  <si>
    <t>Ожидание готовности р-ров берега</t>
  </si>
  <si>
    <t>Алексеевская РЭБ флота</t>
  </si>
  <si>
    <t>Киренская РЭБ флота</t>
  </si>
  <si>
    <t>Яковенко В. А.</t>
  </si>
  <si>
    <t>Осетровская РЭБ флота</t>
  </si>
  <si>
    <t>ОТЕК</t>
  </si>
  <si>
    <t>ЛАРП</t>
  </si>
  <si>
    <t>0,8515 (+ 10,0)</t>
  </si>
  <si>
    <t>ОАО "Алрос-Лена"</t>
  </si>
  <si>
    <t>74,0-4,0 вода</t>
  </si>
  <si>
    <t>203,0 -2,0 вода</t>
  </si>
  <si>
    <t>2/3</t>
  </si>
  <si>
    <t>0,8385 (+30,0)</t>
  </si>
  <si>
    <t>3/4</t>
  </si>
  <si>
    <t>полная</t>
  </si>
  <si>
    <r>
      <t xml:space="preserve">Задержки </t>
    </r>
    <r>
      <rPr>
        <sz val="9"/>
        <rFont val="Times New Roman"/>
        <family val="1"/>
        <charset val="204"/>
      </rPr>
      <t>(детали в письме в случае необходимости)</t>
    </r>
  </si>
  <si>
    <r>
      <t>М</t>
    </r>
    <r>
      <rPr>
        <vertAlign val="superscript"/>
        <sz val="11"/>
        <rFont val="Times New Roman"/>
        <family val="1"/>
        <charset val="204"/>
      </rPr>
      <t>3</t>
    </r>
  </si>
  <si>
    <r>
      <t>кг/м</t>
    </r>
    <r>
      <rPr>
        <vertAlign val="superscript"/>
        <sz val="10"/>
        <rFont val="Times New Roman"/>
        <family val="1"/>
        <charset val="204"/>
      </rPr>
      <t>3</t>
    </r>
  </si>
  <si>
    <r>
      <t xml:space="preserve"> М</t>
    </r>
    <r>
      <rPr>
        <vertAlign val="superscript"/>
        <sz val="11"/>
        <rFont val="Times New Roman"/>
        <family val="1"/>
        <charset val="204"/>
      </rPr>
      <t>3</t>
    </r>
  </si>
  <si>
    <r>
      <t>кг/м</t>
    </r>
    <r>
      <rPr>
        <vertAlign val="superscript"/>
        <sz val="11"/>
        <rFont val="Times New Roman"/>
        <family val="1"/>
        <charset val="204"/>
      </rPr>
      <t>3</t>
    </r>
  </si>
  <si>
    <t>АЗК</t>
  </si>
  <si>
    <t>Туймаада</t>
  </si>
  <si>
    <t>Актив- Альянс</t>
  </si>
  <si>
    <t>место составления п. Жатай</t>
  </si>
  <si>
    <t>не опломбировано, не водотечно, технически исправно</t>
  </si>
  <si>
    <t xml:space="preserve">Замеры проведены по калибровочным точкам замерных трубок </t>
  </si>
  <si>
    <t>принято по берегу</t>
  </si>
  <si>
    <t>Р-Р</t>
  </si>
  <si>
    <t>после</t>
  </si>
  <si>
    <t>итог</t>
  </si>
  <si>
    <t>=</t>
  </si>
  <si>
    <t>остатка нет</t>
  </si>
  <si>
    <t>доверенность</t>
  </si>
  <si>
    <r>
      <t>м</t>
    </r>
    <r>
      <rPr>
        <vertAlign val="superscript"/>
        <sz val="10"/>
        <rFont val="Arial Cyr"/>
        <charset val="204"/>
      </rPr>
      <t>3</t>
    </r>
  </si>
  <si>
    <t>Спехов В.</t>
  </si>
  <si>
    <t>№ 119 от  14 мая 2008 года</t>
  </si>
  <si>
    <t>всего:</t>
  </si>
  <si>
    <t>место составления п. Эльдикан</t>
  </si>
  <si>
    <t>место составления п. Хандыга</t>
  </si>
  <si>
    <t>место составления п. Нюрба</t>
  </si>
  <si>
    <t>место составления п. Покровск</t>
  </si>
  <si>
    <t>место составления п. Нижний-Бестях</t>
  </si>
  <si>
    <t>место составления п. Нижне-Янск</t>
  </si>
  <si>
    <t>Расчёт бункера</t>
  </si>
  <si>
    <t>1000   1500</t>
  </si>
  <si>
    <t xml:space="preserve">Лена-нефть от 2047 </t>
  </si>
  <si>
    <t>Лена-нефть от 2003</t>
  </si>
  <si>
    <t>Левый борт</t>
  </si>
  <si>
    <t>Правый борт</t>
  </si>
  <si>
    <t>1 носовой</t>
  </si>
  <si>
    <t>2 средний</t>
  </si>
  <si>
    <t>3 кормовой</t>
  </si>
  <si>
    <t>4 носовой</t>
  </si>
  <si>
    <t>5 кормовой</t>
  </si>
  <si>
    <t>объёмы емкостей в маш. отделении</t>
  </si>
  <si>
    <t>Расходная №1 - 3,000 м3</t>
  </si>
  <si>
    <t>Расходная № 2 - 2,000 м3</t>
  </si>
  <si>
    <t>Резервная (Отстойная) - 5,000 м3</t>
  </si>
  <si>
    <t>Якутская нефтебаза ОАО " Саханефтегазсбыт"</t>
  </si>
  <si>
    <t>Покровская нефтебаза ОАО " Саханефтегазсбыт"</t>
  </si>
  <si>
    <t>Нюрбинская нефтебаза ОАО " Саханефтегазсбыт"</t>
  </si>
  <si>
    <t>Вилюйская нефтебаза ОАО " Саханефтегазсбыт"</t>
  </si>
  <si>
    <t>Верхне-Вилюйская нефтебаза ОАО " Саханефтегазсбыт"</t>
  </si>
  <si>
    <t>ФяЬ3Ч</t>
  </si>
  <si>
    <t>Нижне-Янская нефтебаза ОАО " Саханефтегазсбыт"</t>
  </si>
  <si>
    <t xml:space="preserve"> </t>
  </si>
  <si>
    <t>№ 36 от 02 мая 2012 года</t>
  </si>
  <si>
    <t>№ 36 от 20 апреля 2008 года</t>
  </si>
  <si>
    <t>Энерготранснаб</t>
  </si>
  <si>
    <t>№ 12-006 от 23 мая 2012 года</t>
  </si>
  <si>
    <t>Залевский А.Э.</t>
  </si>
  <si>
    <r>
      <t>M</t>
    </r>
    <r>
      <rPr>
        <vertAlign val="superscript"/>
        <sz val="11"/>
        <rFont val="Times New Roman"/>
        <family val="1"/>
        <charset val="204"/>
      </rPr>
      <t>3</t>
    </r>
  </si>
  <si>
    <t>Замеры после выгрузки</t>
  </si>
  <si>
    <r>
      <t>при 20</t>
    </r>
    <r>
      <rPr>
        <vertAlign val="superscript"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>С,</t>
    </r>
  </si>
  <si>
    <t>Общее количество</t>
  </si>
  <si>
    <t>резервуар № 24</t>
  </si>
  <si>
    <r>
      <t>при 15</t>
    </r>
    <r>
      <rPr>
        <vertAlign val="superscript"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>С,</t>
    </r>
  </si>
  <si>
    <r>
      <t>Время грузовых операций</t>
    </r>
    <r>
      <rPr>
        <b/>
        <u/>
        <sz val="8"/>
        <rFont val="Times New Roman"/>
        <family val="1"/>
        <charset val="204"/>
      </rPr>
      <t xml:space="preserve"> </t>
    </r>
    <r>
      <rPr>
        <u/>
        <sz val="7"/>
        <rFont val="Times New Roman"/>
        <family val="1"/>
        <charset val="204"/>
      </rPr>
      <t>(местное МСК+7:00)</t>
    </r>
  </si>
  <si>
    <t>отв. За груз</t>
  </si>
  <si>
    <t>расходная</t>
  </si>
  <si>
    <t>плотность при 15°C</t>
  </si>
  <si>
    <t>Принято по судовым замерам</t>
  </si>
  <si>
    <t>разница судно/судно</t>
  </si>
  <si>
    <t>Прибытие на рейд</t>
  </si>
  <si>
    <t>Постановка к причалу  (швартовка)</t>
  </si>
  <si>
    <t>Замеры судна, замеры берега</t>
  </si>
  <si>
    <t>Судно убыло</t>
  </si>
  <si>
    <t>Вес по накладной</t>
  </si>
  <si>
    <t>тн</t>
  </si>
  <si>
    <t>общее количество</t>
  </si>
  <si>
    <t>накладная *          №</t>
  </si>
  <si>
    <t>Отгруженно по расчётам мор/танкера</t>
  </si>
  <si>
    <t>Судовые замеры после выгрузки</t>
  </si>
  <si>
    <t>21a</t>
  </si>
  <si>
    <t>22a</t>
  </si>
  <si>
    <t xml:space="preserve">Акт замеров № </t>
  </si>
  <si>
    <t xml:space="preserve"> Дата:</t>
  </si>
  <si>
    <t xml:space="preserve"> Судно:</t>
  </si>
  <si>
    <t xml:space="preserve"> Пароходство:</t>
  </si>
  <si>
    <t xml:space="preserve"> Груз:</t>
  </si>
  <si>
    <t xml:space="preserve"> Грузоотправитель:</t>
  </si>
  <si>
    <t>Середина</t>
  </si>
  <si>
    <t>осадка</t>
  </si>
  <si>
    <t>на приход</t>
  </si>
  <si>
    <t>на отход</t>
  </si>
  <si>
    <t xml:space="preserve">разница </t>
  </si>
  <si>
    <t>(выгрузка/погрузка)</t>
  </si>
  <si>
    <t xml:space="preserve">место выгрузки </t>
  </si>
  <si>
    <t xml:space="preserve">Судовые замеры  </t>
  </si>
  <si>
    <t>от  судна___________</t>
  </si>
  <si>
    <t>от  ______________</t>
  </si>
  <si>
    <t>Перевозчик ____________________</t>
  </si>
  <si>
    <t>Грузовладелец_____________________</t>
  </si>
  <si>
    <t xml:space="preserve">Судовые замеры </t>
  </si>
  <si>
    <t>Береговые замеры</t>
  </si>
  <si>
    <t xml:space="preserve">Береговые замеры </t>
  </si>
  <si>
    <t>перевозки нефтепродуктов наливом</t>
  </si>
  <si>
    <t>_______________________</t>
  </si>
  <si>
    <t>резервуар № ___</t>
  </si>
  <si>
    <t>Приложение № 2 к Договору № _________________________ от " ___ " _____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</si>
</sst>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164" formatCode="_-* #,##0\ _р_._-;\-* #,##0\ _р_._-;_-* &quot;-&quot;\ _р_._-;_-@_-"/>
    <numFmt numFmtId="165" formatCode="_-* #,##0.00\ _р_._-;\-* #,##0.00\ _р_._-;_-* &quot;-&quot;??\ _р_._-;_-@_-"/>
    <numFmt numFmtId="166" formatCode="0.000"/>
    <numFmt numFmtId="167" formatCode="0.0000"/>
    <numFmt numFmtId="168" formatCode="0.0"/>
    <numFmt numFmtId="169" formatCode="#,##0.000"/>
    <numFmt numFmtId="170" formatCode="dd/mm/yy;@"/>
    <numFmt numFmtId="171" formatCode="_(&quot;$&quot;* #,##0.00_);_(&quot;$&quot;* \(#,##0.00\);_(&quot;$&quot;* &quot;-&quot;??_);_(@_)"/>
    <numFmt numFmtId="172" formatCode="_-&quot;Ј&quot;* #,##0_-;\-&quot;Ј&quot;* #,##0_-;_-&quot;Ј&quot;* &quot;-&quot;_-;_-@_-"/>
    <numFmt numFmtId="173" formatCode="\$#,##0\ ;\(\$#,##0\)"/>
    <numFmt numFmtId="174" formatCode="0.000000"/>
    <numFmt numFmtId="175" formatCode="0.00000"/>
    <numFmt numFmtId="176" formatCode="00.00"/>
    <numFmt numFmtId="177" formatCode="[$-F800]dddd\,\ mmmm\ dd\,\ yyyy"/>
    <numFmt numFmtId="178" formatCode="0.000__\M\3"/>
    <numFmt numFmtId="179" formatCode="0.000__\т\н"/>
    <numFmt numFmtId="180" formatCode="##,#0_(\+\10\)"/>
    <numFmt numFmtId="181" formatCode="dd\.mm\.yy"/>
    <numFmt numFmtId="182" formatCode="#,##0.000_ \(\+\2\5\)"/>
    <numFmt numFmtId="183" formatCode="#,##0.000_ \(\+\10.0\)"/>
    <numFmt numFmtId="184" formatCode="0.00_ ;[Red]\-0.00\ "/>
    <numFmt numFmtId="185" formatCode="#,##0.000_ \(\+\8.0\)"/>
    <numFmt numFmtId="186" formatCode="d/m;@"/>
    <numFmt numFmtId="187" formatCode="\T\ 0.0"/>
    <numFmt numFmtId="188" formatCode="\P\ 0.0000"/>
    <numFmt numFmtId="189" formatCode="\H\ 0.00__\c\m"/>
    <numFmt numFmtId="190" formatCode="0.000\m\3"/>
    <numFmt numFmtId="191" formatCode="0.000\т"/>
  </numFmts>
  <fonts count="70" x14ac:knownFonts="1">
    <font>
      <sz val="10"/>
      <name val="MS Sans Serif"/>
      <charset val="204"/>
    </font>
    <font>
      <sz val="10"/>
      <name val="MS Sans Serif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Times New Roman"/>
      <family val="1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8"/>
      <name val="Times New Roman Cyr"/>
      <family val="1"/>
      <charset val="204"/>
    </font>
    <font>
      <sz val="8"/>
      <name val="Times New Roman Cyr"/>
      <family val="1"/>
      <charset val="204"/>
    </font>
    <font>
      <b/>
      <sz val="8"/>
      <color indexed="56"/>
      <name val="Arial Cyr"/>
      <family val="2"/>
      <charset val="204"/>
    </font>
    <font>
      <sz val="9"/>
      <color indexed="56"/>
      <name val="Arial Cyr"/>
      <family val="2"/>
      <charset val="204"/>
    </font>
    <font>
      <b/>
      <vertAlign val="superscript"/>
      <sz val="8"/>
      <color indexed="56"/>
      <name val="Arial Cyr"/>
      <family val="2"/>
      <charset val="204"/>
    </font>
    <font>
      <sz val="8"/>
      <color indexed="56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color indexed="18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9"/>
      <color indexed="18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indexed="23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0"/>
      <color indexed="18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i/>
      <sz val="10"/>
      <color indexed="18"/>
      <name val="Times New Roman"/>
      <family val="1"/>
      <charset val="204"/>
    </font>
    <font>
      <i/>
      <sz val="7"/>
      <color indexed="10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i/>
      <sz val="14"/>
      <color indexed="18"/>
      <name val="Times New Roman"/>
      <family val="1"/>
      <charset val="204"/>
    </font>
    <font>
      <sz val="12"/>
      <color indexed="22"/>
      <name val="Times New Roman"/>
      <family val="1"/>
      <charset val="204"/>
    </font>
    <font>
      <sz val="11"/>
      <color indexed="22"/>
      <name val="Times New Roman"/>
      <family val="1"/>
      <charset val="204"/>
    </font>
    <font>
      <i/>
      <sz val="8"/>
      <color indexed="22"/>
      <name val="Times New Roman"/>
      <family val="1"/>
      <charset val="204"/>
    </font>
    <font>
      <sz val="10"/>
      <color indexed="22"/>
      <name val="Times New Roman"/>
      <family val="1"/>
      <charset val="204"/>
    </font>
    <font>
      <sz val="8"/>
      <color indexed="22"/>
      <name val="Times New Roman"/>
      <family val="1"/>
      <charset val="204"/>
    </font>
    <font>
      <sz val="9"/>
      <color indexed="22"/>
      <name val="Times New Roman"/>
      <family val="1"/>
      <charset val="204"/>
    </font>
    <font>
      <u/>
      <sz val="11"/>
      <color indexed="55"/>
      <name val="Times New Roman"/>
      <family val="1"/>
      <charset val="204"/>
    </font>
    <font>
      <sz val="9"/>
      <color indexed="55"/>
      <name val="Times New Roman"/>
      <family val="1"/>
      <charset val="204"/>
    </font>
    <font>
      <vertAlign val="superscript"/>
      <sz val="10"/>
      <name val="Arial Cyr"/>
      <charset val="204"/>
    </font>
    <font>
      <sz val="10"/>
      <color indexed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2"/>
      <color indexed="22"/>
      <name val="Arial Cyr"/>
      <charset val="204"/>
    </font>
    <font>
      <sz val="10"/>
      <color indexed="22"/>
      <name val="Arial Cyr"/>
      <charset val="204"/>
    </font>
    <font>
      <i/>
      <sz val="8"/>
      <color indexed="10"/>
      <name val="Times New Roman"/>
      <family val="1"/>
      <charset val="204"/>
    </font>
    <font>
      <sz val="5"/>
      <color indexed="9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u/>
      <sz val="8"/>
      <name val="Times New Roman"/>
      <family val="1"/>
      <charset val="204"/>
    </font>
    <font>
      <u/>
      <sz val="7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name val="MS Sans Serif"/>
      <family val="2"/>
      <charset val="204"/>
    </font>
    <font>
      <sz val="9"/>
      <color theme="1"/>
      <name val="Times New Roman"/>
      <family val="1"/>
      <charset val="204"/>
    </font>
    <font>
      <i/>
      <sz val="10"/>
      <color rgb="FF00206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0">
    <xf numFmtId="0" fontId="0" fillId="0" borderId="0"/>
    <xf numFmtId="3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4" fillId="0" borderId="1" applyNumberFormat="0" applyFont="0" applyFill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67" fillId="0" borderId="0"/>
    <xf numFmtId="0" fontId="1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501">
    <xf numFmtId="0" fontId="0" fillId="0" borderId="0" xfId="0"/>
    <xf numFmtId="168" fontId="8" fillId="2" borderId="0" xfId="0" applyNumberFormat="1" applyFont="1" applyFill="1"/>
    <xf numFmtId="167" fontId="8" fillId="2" borderId="0" xfId="0" applyNumberFormat="1" applyFont="1" applyFill="1"/>
    <xf numFmtId="167" fontId="9" fillId="3" borderId="0" xfId="0" applyNumberFormat="1" applyFont="1" applyFill="1"/>
    <xf numFmtId="1" fontId="9" fillId="3" borderId="0" xfId="0" applyNumberFormat="1" applyFont="1" applyFill="1"/>
    <xf numFmtId="168" fontId="9" fillId="3" borderId="0" xfId="0" applyNumberFormat="1" applyFont="1" applyFill="1"/>
    <xf numFmtId="0" fontId="9" fillId="3" borderId="0" xfId="0" applyFont="1" applyFill="1"/>
    <xf numFmtId="0" fontId="11" fillId="3" borderId="0" xfId="0" applyFont="1" applyFill="1"/>
    <xf numFmtId="0" fontId="10" fillId="4" borderId="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167" fontId="10" fillId="2" borderId="4" xfId="0" applyNumberFormat="1" applyFont="1" applyFill="1" applyBorder="1" applyAlignment="1">
      <alignment horizontal="right"/>
    </xf>
    <xf numFmtId="174" fontId="10" fillId="2" borderId="5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right"/>
    </xf>
    <xf numFmtId="0" fontId="13" fillId="3" borderId="0" xfId="0" applyFont="1" applyFill="1" applyAlignment="1">
      <alignment horizontal="center"/>
    </xf>
    <xf numFmtId="167" fontId="10" fillId="2" borderId="6" xfId="0" applyNumberFormat="1" applyFont="1" applyFill="1" applyBorder="1" applyAlignment="1">
      <alignment horizontal="right"/>
    </xf>
    <xf numFmtId="174" fontId="10" fillId="2" borderId="7" xfId="0" applyNumberFormat="1" applyFont="1" applyFill="1" applyBorder="1" applyAlignment="1">
      <alignment horizontal="right"/>
    </xf>
    <xf numFmtId="0" fontId="11" fillId="3" borderId="0" xfId="0" applyFont="1" applyFill="1" applyAlignment="1">
      <alignment horizontal="center"/>
    </xf>
    <xf numFmtId="0" fontId="30" fillId="0" borderId="0" xfId="15" applyFont="1" applyAlignment="1">
      <alignment horizontal="right"/>
    </xf>
    <xf numFmtId="0" fontId="33" fillId="0" borderId="0" xfId="15" applyFont="1" applyFill="1" applyAlignment="1">
      <alignment horizontal="center" vertical="center"/>
    </xf>
    <xf numFmtId="0" fontId="33" fillId="0" borderId="0" xfId="15" applyFont="1" applyFill="1" applyAlignment="1">
      <alignment horizontal="center"/>
    </xf>
    <xf numFmtId="0" fontId="35" fillId="0" borderId="0" xfId="15" applyFont="1" applyFill="1" applyBorder="1" applyAlignment="1">
      <alignment horizontal="left" vertical="top"/>
    </xf>
    <xf numFmtId="0" fontId="35" fillId="0" borderId="0" xfId="15" applyFont="1" applyFill="1" applyBorder="1" applyAlignment="1">
      <alignment vertical="top"/>
    </xf>
    <xf numFmtId="49" fontId="33" fillId="0" borderId="0" xfId="15" applyNumberFormat="1" applyFont="1" applyFill="1" applyBorder="1" applyAlignment="1">
      <alignment horizontal="center" vertical="center"/>
    </xf>
    <xf numFmtId="0" fontId="17" fillId="0" borderId="0" xfId="15" applyFont="1" applyFill="1" applyAlignment="1">
      <alignment horizontal="left"/>
    </xf>
    <xf numFmtId="0" fontId="27" fillId="0" borderId="0" xfId="15" applyFont="1" applyFill="1" applyAlignment="1">
      <alignment horizontal="center"/>
    </xf>
    <xf numFmtId="0" fontId="31" fillId="0" borderId="0" xfId="15" applyFont="1" applyFill="1" applyBorder="1" applyAlignment="1">
      <alignment vertical="top"/>
    </xf>
    <xf numFmtId="0" fontId="27" fillId="0" borderId="0" xfId="15" applyFont="1" applyFill="1" applyAlignment="1">
      <alignment horizontal="center" vertical="center"/>
    </xf>
    <xf numFmtId="0" fontId="27" fillId="0" borderId="0" xfId="15" applyFont="1" applyFill="1" applyBorder="1" applyAlignment="1">
      <alignment horizontal="left" vertical="center"/>
    </xf>
    <xf numFmtId="0" fontId="27" fillId="0" borderId="0" xfId="15" applyFont="1" applyFill="1" applyAlignment="1">
      <alignment horizontal="left" vertical="center"/>
    </xf>
    <xf numFmtId="0" fontId="27" fillId="0" borderId="0" xfId="15" applyFont="1" applyFill="1" applyBorder="1" applyAlignment="1">
      <alignment horizontal="center" vertical="center"/>
    </xf>
    <xf numFmtId="0" fontId="27" fillId="0" borderId="6" xfId="15" applyFont="1" applyFill="1" applyBorder="1" applyAlignment="1">
      <alignment vertical="center"/>
    </xf>
    <xf numFmtId="0" fontId="38" fillId="0" borderId="0" xfId="15" applyFont="1" applyFill="1" applyAlignment="1">
      <alignment horizontal="left" vertical="center"/>
    </xf>
    <xf numFmtId="14" fontId="27" fillId="0" borderId="0" xfId="15" applyNumberFormat="1" applyFont="1" applyFill="1" applyBorder="1" applyAlignment="1">
      <alignment vertical="center"/>
    </xf>
    <xf numFmtId="0" fontId="21" fillId="0" borderId="6" xfId="15" applyFont="1" applyFill="1" applyBorder="1" applyAlignment="1">
      <alignment horizontal="left" vertical="center" indent="2"/>
    </xf>
    <xf numFmtId="0" fontId="27" fillId="0" borderId="8" xfId="15" applyFont="1" applyFill="1" applyBorder="1" applyAlignment="1">
      <alignment vertical="center"/>
    </xf>
    <xf numFmtId="0" fontId="27" fillId="0" borderId="9" xfId="15" applyFont="1" applyFill="1" applyBorder="1" applyAlignment="1">
      <alignment vertical="center"/>
    </xf>
    <xf numFmtId="0" fontId="33" fillId="0" borderId="0" xfId="15" applyFont="1" applyFill="1" applyBorder="1" applyAlignment="1">
      <alignment horizontal="center" vertical="center"/>
    </xf>
    <xf numFmtId="0" fontId="27" fillId="0" borderId="4" xfId="15" applyFont="1" applyFill="1" applyBorder="1" applyAlignment="1">
      <alignment horizontal="left" vertical="center"/>
    </xf>
    <xf numFmtId="0" fontId="27" fillId="0" borderId="10" xfId="15" applyFont="1" applyFill="1" applyBorder="1" applyAlignment="1">
      <alignment horizontal="center" vertical="center"/>
    </xf>
    <xf numFmtId="0" fontId="27" fillId="0" borderId="2" xfId="15" applyFont="1" applyFill="1" applyBorder="1" applyAlignment="1">
      <alignment horizontal="center" vertical="center"/>
    </xf>
    <xf numFmtId="0" fontId="27" fillId="0" borderId="9" xfId="15" applyFont="1" applyFill="1" applyBorder="1" applyAlignment="1">
      <alignment horizontal="center" vertical="center"/>
    </xf>
    <xf numFmtId="0" fontId="27" fillId="0" borderId="8" xfId="15" applyFont="1" applyFill="1" applyBorder="1" applyAlignment="1">
      <alignment horizontal="center" vertical="center"/>
    </xf>
    <xf numFmtId="0" fontId="27" fillId="0" borderId="7" xfId="15" applyFont="1" applyFill="1" applyBorder="1" applyAlignment="1">
      <alignment horizontal="center" vertical="center"/>
    </xf>
    <xf numFmtId="0" fontId="29" fillId="0" borderId="11" xfId="15" applyFont="1" applyFill="1" applyBorder="1" applyAlignment="1">
      <alignment horizontal="center" vertical="center"/>
    </xf>
    <xf numFmtId="0" fontId="27" fillId="0" borderId="2" xfId="15" applyFont="1" applyFill="1" applyBorder="1" applyAlignment="1" applyProtection="1">
      <alignment horizontal="center" vertical="center"/>
      <protection locked="0"/>
    </xf>
    <xf numFmtId="0" fontId="27" fillId="0" borderId="12" xfId="15" applyFont="1" applyFill="1" applyBorder="1" applyAlignment="1">
      <alignment horizontal="center" vertical="center"/>
    </xf>
    <xf numFmtId="0" fontId="27" fillId="0" borderId="2" xfId="15" applyFont="1" applyFill="1" applyBorder="1" applyAlignment="1">
      <alignment horizontal="center"/>
    </xf>
    <xf numFmtId="0" fontId="27" fillId="0" borderId="5" xfId="15" applyFont="1" applyFill="1" applyBorder="1" applyAlignment="1">
      <alignment horizontal="center" vertical="center"/>
    </xf>
    <xf numFmtId="0" fontId="27" fillId="0" borderId="5" xfId="15" applyFont="1" applyFill="1" applyBorder="1" applyAlignment="1">
      <alignment horizontal="center"/>
    </xf>
    <xf numFmtId="0" fontId="27" fillId="0" borderId="5" xfId="15" applyFont="1" applyFill="1" applyBorder="1" applyAlignment="1" applyProtection="1">
      <alignment horizontal="center" vertical="center"/>
      <protection locked="0"/>
    </xf>
    <xf numFmtId="0" fontId="33" fillId="0" borderId="8" xfId="15" applyFont="1" applyFill="1" applyBorder="1" applyAlignment="1">
      <alignment horizontal="center" vertical="center"/>
    </xf>
    <xf numFmtId="0" fontId="23" fillId="0" borderId="0" xfId="15" applyFont="1" applyFill="1" applyBorder="1" applyAlignment="1">
      <alignment horizontal="left"/>
    </xf>
    <xf numFmtId="0" fontId="22" fillId="0" borderId="0" xfId="15" applyFont="1" applyFill="1" applyBorder="1" applyAlignment="1">
      <alignment horizontal="left"/>
    </xf>
    <xf numFmtId="0" fontId="23" fillId="0" borderId="0" xfId="15" applyFont="1" applyFill="1" applyAlignment="1">
      <alignment horizontal="left" vertical="center"/>
    </xf>
    <xf numFmtId="0" fontId="22" fillId="0" borderId="0" xfId="15" applyFont="1" applyFill="1" applyBorder="1" applyAlignment="1">
      <alignment horizontal="left" vertical="center"/>
    </xf>
    <xf numFmtId="0" fontId="29" fillId="0" borderId="0" xfId="15" applyFont="1" applyFill="1" applyBorder="1" applyAlignment="1">
      <alignment vertical="center"/>
    </xf>
    <xf numFmtId="0" fontId="29" fillId="0" borderId="11" xfId="15" applyFont="1" applyFill="1" applyBorder="1" applyAlignment="1">
      <alignment vertical="center"/>
    </xf>
    <xf numFmtId="0" fontId="27" fillId="0" borderId="2" xfId="15" applyFont="1" applyFill="1" applyBorder="1" applyAlignment="1" applyProtection="1">
      <alignment horizontal="center"/>
      <protection locked="0"/>
    </xf>
    <xf numFmtId="0" fontId="27" fillId="0" borderId="12" xfId="15" applyFont="1" applyFill="1" applyBorder="1" applyAlignment="1">
      <alignment horizontal="center"/>
    </xf>
    <xf numFmtId="0" fontId="20" fillId="0" borderId="12" xfId="15" applyFont="1" applyFill="1" applyBorder="1" applyAlignment="1">
      <alignment horizontal="center"/>
    </xf>
    <xf numFmtId="0" fontId="27" fillId="0" borderId="12" xfId="15" applyFont="1" applyFill="1" applyBorder="1" applyAlignment="1" applyProtection="1">
      <alignment horizontal="center"/>
      <protection locked="0"/>
    </xf>
    <xf numFmtId="0" fontId="27" fillId="0" borderId="7" xfId="15" applyFont="1" applyFill="1" applyBorder="1" applyAlignment="1">
      <alignment horizontal="center"/>
    </xf>
    <xf numFmtId="0" fontId="22" fillId="0" borderId="0" xfId="15" applyFont="1" applyFill="1" applyAlignment="1">
      <alignment horizontal="left" vertical="center"/>
    </xf>
    <xf numFmtId="176" fontId="40" fillId="0" borderId="0" xfId="15" applyNumberFormat="1" applyFont="1" applyFill="1" applyBorder="1" applyAlignment="1">
      <alignment horizontal="center"/>
    </xf>
    <xf numFmtId="0" fontId="40" fillId="0" borderId="0" xfId="15" applyFont="1" applyFill="1" applyBorder="1" applyAlignment="1">
      <alignment horizontal="center"/>
    </xf>
    <xf numFmtId="0" fontId="32" fillId="0" borderId="0" xfId="15" applyFont="1" applyFill="1" applyBorder="1" applyAlignment="1">
      <alignment horizontal="center"/>
    </xf>
    <xf numFmtId="0" fontId="33" fillId="0" borderId="9" xfId="15" applyFont="1" applyFill="1" applyBorder="1" applyAlignment="1">
      <alignment horizontal="center" vertical="center"/>
    </xf>
    <xf numFmtId="166" fontId="26" fillId="0" borderId="0" xfId="15" applyNumberFormat="1" applyFont="1" applyFill="1" applyBorder="1" applyAlignment="1">
      <alignment horizontal="left" indent="1"/>
    </xf>
    <xf numFmtId="0" fontId="33" fillId="0" borderId="13" xfId="15" applyFont="1" applyFill="1" applyBorder="1" applyAlignment="1">
      <alignment horizontal="center" vertical="center"/>
    </xf>
    <xf numFmtId="166" fontId="26" fillId="0" borderId="13" xfId="15" applyNumberFormat="1" applyFont="1" applyFill="1" applyBorder="1" applyAlignment="1">
      <alignment horizontal="left" indent="1"/>
    </xf>
    <xf numFmtId="0" fontId="16" fillId="0" borderId="0" xfId="15" applyFont="1" applyFill="1" applyAlignment="1">
      <alignment horizontal="center"/>
    </xf>
    <xf numFmtId="0" fontId="33" fillId="0" borderId="0" xfId="15" applyFont="1" applyFill="1" applyBorder="1" applyAlignment="1">
      <alignment horizontal="center"/>
    </xf>
    <xf numFmtId="0" fontId="33" fillId="0" borderId="14" xfId="15" applyFont="1" applyFill="1" applyBorder="1" applyAlignment="1">
      <alignment horizontal="center"/>
    </xf>
    <xf numFmtId="0" fontId="33" fillId="0" borderId="11" xfId="15" applyFont="1" applyFill="1" applyBorder="1" applyAlignment="1">
      <alignment horizontal="center"/>
    </xf>
    <xf numFmtId="0" fontId="28" fillId="0" borderId="0" xfId="15" applyFont="1" applyFill="1" applyBorder="1" applyAlignment="1">
      <alignment horizontal="center"/>
    </xf>
    <xf numFmtId="0" fontId="33" fillId="0" borderId="14" xfId="15" applyFont="1" applyFill="1" applyBorder="1" applyAlignment="1">
      <alignment horizontal="center" vertical="center"/>
    </xf>
    <xf numFmtId="0" fontId="34" fillId="0" borderId="0" xfId="15" applyFont="1" applyFill="1" applyBorder="1" applyAlignment="1">
      <alignment horizontal="left" indent="8"/>
    </xf>
    <xf numFmtId="0" fontId="34" fillId="0" borderId="0" xfId="15" applyFont="1" applyFill="1" applyBorder="1" applyAlignment="1"/>
    <xf numFmtId="0" fontId="33" fillId="0" borderId="4" xfId="15" applyFont="1" applyFill="1" applyBorder="1" applyAlignment="1">
      <alignment horizontal="center" vertical="center"/>
    </xf>
    <xf numFmtId="0" fontId="33" fillId="0" borderId="11" xfId="15" applyFont="1" applyFill="1" applyBorder="1" applyAlignment="1">
      <alignment horizontal="center" vertical="center"/>
    </xf>
    <xf numFmtId="0" fontId="45" fillId="0" borderId="0" xfId="15" applyFont="1" applyFill="1" applyAlignment="1">
      <alignment horizontal="center" vertical="center"/>
    </xf>
    <xf numFmtId="0" fontId="48" fillId="0" borderId="0" xfId="15" applyFont="1" applyFill="1" applyAlignment="1">
      <alignment horizontal="left" vertical="center"/>
    </xf>
    <xf numFmtId="0" fontId="16" fillId="0" borderId="0" xfId="15" applyFont="1" applyFill="1"/>
    <xf numFmtId="175" fontId="16" fillId="0" borderId="0" xfId="15" applyNumberFormat="1" applyFont="1" applyFill="1"/>
    <xf numFmtId="20" fontId="2" fillId="0" borderId="0" xfId="15" applyNumberFormat="1" applyAlignment="1">
      <alignment horizontal="right"/>
    </xf>
    <xf numFmtId="186" fontId="2" fillId="0" borderId="0" xfId="15" applyNumberFormat="1" applyAlignment="1">
      <alignment horizontal="left"/>
    </xf>
    <xf numFmtId="0" fontId="2" fillId="0" borderId="0" xfId="15" applyAlignment="1">
      <alignment horizontal="right"/>
    </xf>
    <xf numFmtId="0" fontId="2" fillId="0" borderId="0" xfId="15" applyAlignment="1">
      <alignment horizontal="left"/>
    </xf>
    <xf numFmtId="186" fontId="2" fillId="0" borderId="0" xfId="15" applyNumberFormat="1" applyAlignment="1">
      <alignment horizontal="right"/>
    </xf>
    <xf numFmtId="0" fontId="15" fillId="0" borderId="0" xfId="15" applyFont="1" applyAlignment="1">
      <alignment horizontal="right"/>
    </xf>
    <xf numFmtId="168" fontId="2" fillId="0" borderId="0" xfId="15" applyNumberFormat="1" applyAlignment="1">
      <alignment horizontal="right"/>
    </xf>
    <xf numFmtId="166" fontId="2" fillId="0" borderId="0" xfId="15" applyNumberFormat="1" applyAlignment="1">
      <alignment horizontal="right"/>
    </xf>
    <xf numFmtId="1" fontId="2" fillId="0" borderId="0" xfId="15" applyNumberFormat="1" applyAlignment="1">
      <alignment horizontal="left" indent="1"/>
    </xf>
    <xf numFmtId="190" fontId="2" fillId="0" borderId="0" xfId="15" applyNumberFormat="1" applyAlignment="1">
      <alignment horizontal="right"/>
    </xf>
    <xf numFmtId="188" fontId="2" fillId="0" borderId="0" xfId="15" applyNumberFormat="1" applyAlignment="1">
      <alignment horizontal="right"/>
    </xf>
    <xf numFmtId="187" fontId="2" fillId="0" borderId="0" xfId="15" applyNumberFormat="1" applyAlignment="1">
      <alignment horizontal="right"/>
    </xf>
    <xf numFmtId="191" fontId="2" fillId="0" borderId="0" xfId="15" applyNumberFormat="1" applyAlignment="1">
      <alignment horizontal="right"/>
    </xf>
    <xf numFmtId="167" fontId="2" fillId="0" borderId="0" xfId="15" applyNumberFormat="1" applyAlignment="1">
      <alignment horizontal="right"/>
    </xf>
    <xf numFmtId="2" fontId="2" fillId="0" borderId="0" xfId="15" applyNumberFormat="1" applyAlignment="1">
      <alignment horizontal="right"/>
    </xf>
    <xf numFmtId="186" fontId="2" fillId="0" borderId="0" xfId="15" applyNumberFormat="1" applyAlignment="1">
      <alignment horizontal="center"/>
    </xf>
    <xf numFmtId="0" fontId="30" fillId="5" borderId="0" xfId="15" applyFont="1" applyFill="1" applyAlignment="1">
      <alignment horizontal="left" indent="1"/>
    </xf>
    <xf numFmtId="0" fontId="2" fillId="0" borderId="0" xfId="15" applyAlignment="1"/>
    <xf numFmtId="0" fontId="30" fillId="0" borderId="0" xfId="15" applyFont="1" applyAlignment="1"/>
    <xf numFmtId="0" fontId="2" fillId="6" borderId="0" xfId="15" applyFill="1" applyAlignment="1">
      <alignment horizontal="right"/>
    </xf>
    <xf numFmtId="186" fontId="2" fillId="6" borderId="0" xfId="15" applyNumberFormat="1" applyFill="1" applyAlignment="1">
      <alignment horizontal="right"/>
    </xf>
    <xf numFmtId="0" fontId="2" fillId="6" borderId="0" xfId="15" applyFont="1" applyFill="1" applyAlignment="1">
      <alignment horizontal="right"/>
    </xf>
    <xf numFmtId="0" fontId="16" fillId="6" borderId="15" xfId="15" applyFont="1" applyFill="1" applyBorder="1" applyAlignment="1">
      <alignment horizontal="left" vertical="center"/>
    </xf>
    <xf numFmtId="0" fontId="2" fillId="6" borderId="16" xfId="15" applyFill="1" applyBorder="1" applyAlignment="1">
      <alignment horizontal="right"/>
    </xf>
    <xf numFmtId="0" fontId="2" fillId="6" borderId="8" xfId="15" applyFill="1" applyBorder="1" applyAlignment="1">
      <alignment horizontal="right"/>
    </xf>
    <xf numFmtId="0" fontId="2" fillId="6" borderId="9" xfId="15" applyFill="1" applyBorder="1" applyAlignment="1">
      <alignment horizontal="right"/>
    </xf>
    <xf numFmtId="0" fontId="2" fillId="6" borderId="17" xfId="15" applyFill="1" applyBorder="1" applyAlignment="1">
      <alignment horizontal="right"/>
    </xf>
    <xf numFmtId="0" fontId="2" fillId="0" borderId="0" xfId="15" applyFont="1" applyAlignment="1">
      <alignment horizontal="right"/>
    </xf>
    <xf numFmtId="167" fontId="54" fillId="0" borderId="0" xfId="15" applyNumberFormat="1" applyFont="1" applyFill="1" applyBorder="1" applyAlignment="1">
      <alignment horizontal="center" vertical="center"/>
    </xf>
    <xf numFmtId="0" fontId="2" fillId="6" borderId="6" xfId="15" applyFont="1" applyFill="1" applyBorder="1" applyAlignment="1">
      <alignment horizontal="left"/>
    </xf>
    <xf numFmtId="186" fontId="2" fillId="0" borderId="0" xfId="15" applyNumberFormat="1" applyFont="1" applyAlignment="1">
      <alignment horizontal="right"/>
    </xf>
    <xf numFmtId="187" fontId="2" fillId="0" borderId="0" xfId="15" applyNumberFormat="1" applyAlignment="1">
      <alignment horizontal="center"/>
    </xf>
    <xf numFmtId="188" fontId="2" fillId="0" borderId="0" xfId="15" applyNumberFormat="1" applyAlignment="1"/>
    <xf numFmtId="191" fontId="2" fillId="0" borderId="0" xfId="15" applyNumberFormat="1" applyAlignment="1"/>
    <xf numFmtId="176" fontId="27" fillId="7" borderId="6" xfId="15" applyNumberFormat="1" applyFont="1" applyFill="1" applyBorder="1" applyAlignment="1">
      <alignment horizontal="center"/>
    </xf>
    <xf numFmtId="0" fontId="27" fillId="7" borderId="8" xfId="15" applyFont="1" applyFill="1" applyBorder="1" applyAlignment="1">
      <alignment horizontal="center"/>
    </xf>
    <xf numFmtId="0" fontId="27" fillId="7" borderId="9" xfId="15" applyFont="1" applyFill="1" applyBorder="1" applyAlignment="1">
      <alignment horizontal="center"/>
    </xf>
    <xf numFmtId="0" fontId="27" fillId="0" borderId="15" xfId="15" applyFont="1" applyFill="1" applyBorder="1" applyAlignment="1">
      <alignment horizontal="center" vertical="center"/>
    </xf>
    <xf numFmtId="0" fontId="37" fillId="8" borderId="14" xfId="15" applyFont="1" applyFill="1" applyBorder="1" applyAlignment="1">
      <alignment horizontal="center"/>
    </xf>
    <xf numFmtId="0" fontId="33" fillId="8" borderId="0" xfId="15" applyFont="1" applyFill="1" applyAlignment="1">
      <alignment horizontal="center"/>
    </xf>
    <xf numFmtId="175" fontId="33" fillId="8" borderId="0" xfId="15" applyNumberFormat="1" applyFont="1" applyFill="1" applyAlignment="1">
      <alignment horizontal="center"/>
    </xf>
    <xf numFmtId="0" fontId="27" fillId="8" borderId="14" xfId="15" applyFont="1" applyFill="1" applyBorder="1" applyAlignment="1">
      <alignment horizontal="center" vertical="center"/>
    </xf>
    <xf numFmtId="0" fontId="27" fillId="8" borderId="0" xfId="15" applyFont="1" applyFill="1" applyAlignment="1">
      <alignment horizontal="center"/>
    </xf>
    <xf numFmtId="175" fontId="27" fillId="8" borderId="0" xfId="15" applyNumberFormat="1" applyFont="1" applyFill="1" applyAlignment="1">
      <alignment horizontal="center"/>
    </xf>
    <xf numFmtId="0" fontId="27" fillId="8" borderId="0" xfId="15" applyFont="1" applyFill="1" applyAlignment="1">
      <alignment horizontal="center" vertical="center"/>
    </xf>
    <xf numFmtId="175" fontId="27" fillId="8" borderId="0" xfId="15" applyNumberFormat="1" applyFont="1" applyFill="1" applyAlignment="1">
      <alignment horizontal="center" vertical="center"/>
    </xf>
    <xf numFmtId="0" fontId="16" fillId="8" borderId="0" xfId="15" applyFont="1" applyFill="1" applyAlignment="1">
      <alignment horizontal="center" vertical="center"/>
    </xf>
    <xf numFmtId="167" fontId="16" fillId="8" borderId="0" xfId="15" applyNumberFormat="1" applyFont="1" applyFill="1" applyAlignment="1">
      <alignment horizontal="center" vertical="center"/>
    </xf>
    <xf numFmtId="0" fontId="41" fillId="8" borderId="14" xfId="0" applyFont="1" applyFill="1" applyBorder="1" applyAlignment="1">
      <alignment horizontal="center" vertical="center"/>
    </xf>
    <xf numFmtId="168" fontId="41" fillId="8" borderId="0" xfId="0" applyNumberFormat="1" applyFont="1" applyFill="1" applyBorder="1" applyAlignment="1">
      <alignment horizontal="center" vertical="center"/>
    </xf>
    <xf numFmtId="0" fontId="24" fillId="8" borderId="0" xfId="15" applyFont="1" applyFill="1" applyAlignment="1">
      <alignment horizontal="center" vertical="center"/>
    </xf>
    <xf numFmtId="0" fontId="41" fillId="8" borderId="0" xfId="0" applyFont="1" applyFill="1" applyAlignment="1">
      <alignment horizontal="center" vertical="center"/>
    </xf>
    <xf numFmtId="0" fontId="16" fillId="8" borderId="7" xfId="15" applyFont="1" applyFill="1" applyBorder="1" applyAlignment="1">
      <alignment horizontal="center" vertical="center"/>
    </xf>
    <xf numFmtId="0" fontId="41" fillId="8" borderId="15" xfId="0" applyFont="1" applyFill="1" applyBorder="1" applyAlignment="1">
      <alignment horizontal="center" vertical="center"/>
    </xf>
    <xf numFmtId="168" fontId="58" fillId="8" borderId="17" xfId="0" applyNumberFormat="1" applyFont="1" applyFill="1" applyBorder="1" applyAlignment="1">
      <alignment horizontal="center" vertical="center"/>
    </xf>
    <xf numFmtId="168" fontId="41" fillId="8" borderId="16" xfId="0" applyNumberFormat="1" applyFont="1" applyFill="1" applyBorder="1" applyAlignment="1">
      <alignment horizontal="center" vertical="center"/>
    </xf>
    <xf numFmtId="0" fontId="16" fillId="8" borderId="9" xfId="15" applyFont="1" applyFill="1" applyBorder="1" applyAlignment="1">
      <alignment vertical="center"/>
    </xf>
    <xf numFmtId="168" fontId="16" fillId="8" borderId="9" xfId="15" applyNumberFormat="1" applyFont="1" applyFill="1" applyBorder="1" applyAlignment="1">
      <alignment horizontal="center" vertical="center"/>
    </xf>
    <xf numFmtId="178" fontId="16" fillId="8" borderId="7" xfId="15" applyNumberFormat="1" applyFont="1" applyFill="1" applyBorder="1" applyAlignment="1">
      <alignment horizontal="center" vertical="center"/>
    </xf>
    <xf numFmtId="185" fontId="16" fillId="8" borderId="7" xfId="15" applyNumberFormat="1" applyFont="1" applyFill="1" applyBorder="1" applyAlignment="1">
      <alignment horizontal="center" vertical="center"/>
    </xf>
    <xf numFmtId="179" fontId="16" fillId="8" borderId="7" xfId="15" applyNumberFormat="1" applyFont="1" applyFill="1" applyBorder="1" applyAlignment="1">
      <alignment horizontal="center" vertical="center"/>
    </xf>
    <xf numFmtId="178" fontId="57" fillId="8" borderId="0" xfId="0" applyNumberFormat="1" applyFont="1" applyFill="1" applyBorder="1" applyAlignment="1">
      <alignment horizontal="center" vertical="center"/>
    </xf>
    <xf numFmtId="183" fontId="57" fillId="8" borderId="18" xfId="0" applyNumberFormat="1" applyFont="1" applyFill="1" applyBorder="1" applyAlignment="1">
      <alignment horizontal="center" vertical="center"/>
    </xf>
    <xf numFmtId="0" fontId="41" fillId="8" borderId="4" xfId="0" applyFont="1" applyFill="1" applyBorder="1" applyAlignment="1">
      <alignment horizontal="center" vertical="center"/>
    </xf>
    <xf numFmtId="178" fontId="57" fillId="8" borderId="11" xfId="0" applyNumberFormat="1" applyFont="1" applyFill="1" applyBorder="1" applyAlignment="1">
      <alignment horizontal="center" vertical="center"/>
    </xf>
    <xf numFmtId="182" fontId="57" fillId="8" borderId="10" xfId="0" applyNumberFormat="1" applyFont="1" applyFill="1" applyBorder="1" applyAlignment="1">
      <alignment horizontal="center" vertical="center"/>
    </xf>
    <xf numFmtId="0" fontId="16" fillId="8" borderId="9" xfId="15" applyFont="1" applyFill="1" applyBorder="1" applyAlignment="1">
      <alignment horizontal="left" vertical="center"/>
    </xf>
    <xf numFmtId="0" fontId="41" fillId="8" borderId="0" xfId="0" applyFont="1" applyFill="1" applyBorder="1" applyAlignment="1">
      <alignment horizontal="center" vertical="center"/>
    </xf>
    <xf numFmtId="1" fontId="58" fillId="8" borderId="17" xfId="0" applyNumberFormat="1" applyFont="1" applyFill="1" applyBorder="1" applyAlignment="1">
      <alignment horizontal="center" vertical="center"/>
    </xf>
    <xf numFmtId="0" fontId="27" fillId="8" borderId="17" xfId="15" applyFont="1" applyFill="1" applyBorder="1" applyAlignment="1">
      <alignment vertical="center"/>
    </xf>
    <xf numFmtId="0" fontId="16" fillId="8" borderId="16" xfId="15" applyFont="1" applyFill="1" applyBorder="1" applyAlignment="1">
      <alignment horizontal="center" vertical="center"/>
    </xf>
    <xf numFmtId="49" fontId="16" fillId="8" borderId="9" xfId="15" applyNumberFormat="1" applyFont="1" applyFill="1" applyBorder="1" applyAlignment="1">
      <alignment horizontal="center" vertical="center"/>
    </xf>
    <xf numFmtId="182" fontId="16" fillId="8" borderId="7" xfId="15" applyNumberFormat="1" applyFont="1" applyFill="1" applyBorder="1" applyAlignment="1">
      <alignment horizontal="center" vertical="center"/>
    </xf>
    <xf numFmtId="0" fontId="27" fillId="8" borderId="8" xfId="15" applyFont="1" applyFill="1" applyBorder="1" applyAlignment="1">
      <alignment vertical="center"/>
    </xf>
    <xf numFmtId="0" fontId="16" fillId="8" borderId="9" xfId="15" applyFont="1" applyFill="1" applyBorder="1" applyAlignment="1">
      <alignment horizontal="center" vertical="center"/>
    </xf>
    <xf numFmtId="0" fontId="27" fillId="8" borderId="8" xfId="15" applyFont="1" applyFill="1" applyBorder="1" applyAlignment="1">
      <alignment horizontal="left" vertical="center"/>
    </xf>
    <xf numFmtId="179" fontId="27" fillId="8" borderId="7" xfId="15" applyNumberFormat="1" applyFont="1" applyFill="1" applyBorder="1" applyAlignment="1">
      <alignment horizontal="center" vertical="center"/>
    </xf>
    <xf numFmtId="0" fontId="24" fillId="8" borderId="0" xfId="15" applyFont="1" applyFill="1" applyBorder="1" applyAlignment="1">
      <alignment horizontal="center" vertical="center"/>
    </xf>
    <xf numFmtId="0" fontId="60" fillId="8" borderId="0" xfId="14" applyFont="1" applyFill="1" applyAlignment="1">
      <alignment horizontal="left"/>
    </xf>
    <xf numFmtId="166" fontId="60" fillId="8" borderId="0" xfId="14" applyNumberFormat="1" applyFont="1" applyFill="1" applyAlignment="1">
      <alignment horizontal="left"/>
    </xf>
    <xf numFmtId="166" fontId="60" fillId="8" borderId="7" xfId="14" applyNumberFormat="1" applyFont="1" applyFill="1" applyBorder="1" applyAlignment="1">
      <alignment horizontal="center"/>
    </xf>
    <xf numFmtId="0" fontId="60" fillId="8" borderId="0" xfId="14" applyFont="1" applyFill="1" applyAlignment="1">
      <alignment horizontal="center"/>
    </xf>
    <xf numFmtId="168" fontId="60" fillId="8" borderId="7" xfId="14" applyNumberFormat="1" applyFont="1" applyFill="1" applyBorder="1" applyAlignment="1">
      <alignment horizontal="center"/>
    </xf>
    <xf numFmtId="166" fontId="60" fillId="8" borderId="0" xfId="14" applyNumberFormat="1" applyFont="1" applyFill="1" applyAlignment="1">
      <alignment horizontal="center"/>
    </xf>
    <xf numFmtId="0" fontId="16" fillId="8" borderId="0" xfId="15" applyFont="1" applyFill="1" applyBorder="1" applyAlignment="1">
      <alignment horizontal="center" vertical="center"/>
    </xf>
    <xf numFmtId="168" fontId="60" fillId="8" borderId="7" xfId="14" applyNumberFormat="1" applyFont="1" applyFill="1" applyBorder="1" applyAlignment="1">
      <alignment horizontal="left"/>
    </xf>
    <xf numFmtId="166" fontId="60" fillId="8" borderId="7" xfId="14" applyNumberFormat="1" applyFont="1" applyFill="1" applyBorder="1" applyAlignment="1">
      <alignment horizontal="left"/>
    </xf>
    <xf numFmtId="0" fontId="60" fillId="8" borderId="7" xfId="14" applyFont="1" applyFill="1" applyBorder="1" applyAlignment="1">
      <alignment horizontal="left"/>
    </xf>
    <xf numFmtId="168" fontId="16" fillId="8" borderId="0" xfId="15" applyNumberFormat="1" applyFont="1" applyFill="1" applyBorder="1" applyAlignment="1">
      <alignment horizontal="center" vertical="center"/>
    </xf>
    <xf numFmtId="0" fontId="27" fillId="8" borderId="0" xfId="15" applyFont="1" applyFill="1" applyBorder="1" applyAlignment="1">
      <alignment horizontal="center" vertical="center"/>
    </xf>
    <xf numFmtId="0" fontId="33" fillId="8" borderId="0" xfId="15" applyFont="1" applyFill="1" applyAlignment="1">
      <alignment horizontal="center" vertical="center"/>
    </xf>
    <xf numFmtId="0" fontId="27" fillId="8" borderId="14" xfId="15" applyFont="1" applyFill="1" applyBorder="1" applyAlignment="1">
      <alignment horizontal="center"/>
    </xf>
    <xf numFmtId="0" fontId="22" fillId="8" borderId="14" xfId="15" applyFont="1" applyFill="1" applyBorder="1" applyAlignment="1">
      <alignment horizontal="left"/>
    </xf>
    <xf numFmtId="0" fontId="23" fillId="8" borderId="0" xfId="15" applyFont="1" applyFill="1" applyAlignment="1">
      <alignment horizontal="left" vertical="center"/>
    </xf>
    <xf numFmtId="0" fontId="29" fillId="8" borderId="14" xfId="15" applyFont="1" applyFill="1" applyBorder="1" applyAlignment="1">
      <alignment vertical="center"/>
    </xf>
    <xf numFmtId="0" fontId="23" fillId="8" borderId="14" xfId="15" applyFont="1" applyFill="1" applyBorder="1" applyAlignment="1">
      <alignment horizontal="left"/>
    </xf>
    <xf numFmtId="0" fontId="27" fillId="8" borderId="14" xfId="15" applyFont="1" applyFill="1" applyBorder="1" applyAlignment="1">
      <alignment horizontal="center" vertical="center" wrapText="1"/>
    </xf>
    <xf numFmtId="0" fontId="33" fillId="8" borderId="14" xfId="15" applyFont="1" applyFill="1" applyBorder="1" applyAlignment="1">
      <alignment horizontal="center" vertical="center"/>
    </xf>
    <xf numFmtId="0" fontId="27" fillId="8" borderId="0" xfId="15" applyFont="1" applyFill="1" applyBorder="1" applyAlignment="1">
      <alignment horizontal="center"/>
    </xf>
    <xf numFmtId="0" fontId="16" fillId="8" borderId="14" xfId="15" applyFont="1" applyFill="1" applyBorder="1" applyAlignment="1">
      <alignment horizontal="center"/>
    </xf>
    <xf numFmtId="0" fontId="16" fillId="8" borderId="0" xfId="15" applyFont="1" applyFill="1" applyAlignment="1">
      <alignment horizontal="center"/>
    </xf>
    <xf numFmtId="0" fontId="33" fillId="8" borderId="14" xfId="15" applyFont="1" applyFill="1" applyBorder="1" applyAlignment="1">
      <alignment horizontal="center"/>
    </xf>
    <xf numFmtId="0" fontId="19" fillId="8" borderId="0" xfId="15" applyFont="1" applyFill="1" applyBorder="1" applyAlignment="1"/>
    <xf numFmtId="0" fontId="19" fillId="8" borderId="14" xfId="15" applyFont="1" applyFill="1" applyBorder="1" applyAlignment="1"/>
    <xf numFmtId="0" fontId="45" fillId="8" borderId="14" xfId="15" applyFont="1" applyFill="1" applyBorder="1" applyAlignment="1">
      <alignment horizontal="center" vertical="center"/>
    </xf>
    <xf numFmtId="168" fontId="60" fillId="8" borderId="0" xfId="14" applyNumberFormat="1" applyFont="1" applyFill="1" applyAlignment="1">
      <alignment horizontal="left"/>
    </xf>
    <xf numFmtId="175" fontId="33" fillId="8" borderId="0" xfId="15" applyNumberFormat="1" applyFont="1" applyFill="1" applyAlignment="1">
      <alignment horizontal="center" vertical="center"/>
    </xf>
    <xf numFmtId="0" fontId="16" fillId="8" borderId="0" xfId="15" applyFont="1" applyFill="1"/>
    <xf numFmtId="175" fontId="16" fillId="8" borderId="0" xfId="15" applyNumberFormat="1" applyFont="1" applyFill="1"/>
    <xf numFmtId="0" fontId="44" fillId="8" borderId="14" xfId="15" applyFont="1" applyFill="1" applyBorder="1" applyAlignment="1">
      <alignment vertical="top"/>
    </xf>
    <xf numFmtId="0" fontId="19" fillId="0" borderId="11" xfId="15" applyFont="1" applyFill="1" applyBorder="1" applyAlignment="1">
      <alignment horizontal="right"/>
    </xf>
    <xf numFmtId="0" fontId="33" fillId="8" borderId="0" xfId="15" applyFont="1" applyFill="1" applyBorder="1" applyAlignment="1">
      <alignment horizontal="center" vertical="center"/>
    </xf>
    <xf numFmtId="0" fontId="45" fillId="8" borderId="0" xfId="15" applyFont="1" applyFill="1" applyAlignment="1">
      <alignment horizontal="center" vertical="center"/>
    </xf>
    <xf numFmtId="0" fontId="45" fillId="8" borderId="0" xfId="15" applyFont="1" applyFill="1" applyAlignment="1">
      <alignment horizontal="left" vertical="center"/>
    </xf>
    <xf numFmtId="0" fontId="45" fillId="8" borderId="0" xfId="15" applyFont="1" applyFill="1" applyBorder="1" applyAlignment="1"/>
    <xf numFmtId="0" fontId="46" fillId="8" borderId="0" xfId="15" applyFont="1" applyFill="1" applyBorder="1" applyAlignment="1">
      <alignment horizontal="left"/>
    </xf>
    <xf numFmtId="0" fontId="47" fillId="8" borderId="0" xfId="15" applyFont="1" applyFill="1" applyAlignment="1">
      <alignment horizontal="left" vertical="center"/>
    </xf>
    <xf numFmtId="0" fontId="48" fillId="8" borderId="0" xfId="15" applyFont="1" applyFill="1" applyBorder="1" applyAlignment="1">
      <alignment horizontal="left"/>
    </xf>
    <xf numFmtId="0" fontId="49" fillId="8" borderId="0" xfId="15" applyFont="1" applyFill="1" applyAlignment="1">
      <alignment horizontal="left" vertical="center"/>
    </xf>
    <xf numFmtId="0" fontId="49" fillId="8" borderId="0" xfId="15" applyFont="1" applyFill="1" applyAlignment="1">
      <alignment horizontal="center" vertical="center"/>
    </xf>
    <xf numFmtId="0" fontId="46" fillId="8" borderId="0" xfId="15" applyFont="1" applyFill="1" applyAlignment="1">
      <alignment horizontal="left" vertical="center"/>
    </xf>
    <xf numFmtId="0" fontId="46" fillId="8" borderId="0" xfId="17" applyFont="1" applyFill="1" applyBorder="1" applyAlignment="1">
      <alignment horizontal="left"/>
    </xf>
    <xf numFmtId="0" fontId="48" fillId="8" borderId="0" xfId="15" applyFont="1" applyFill="1" applyAlignment="1">
      <alignment horizontal="left" vertical="center"/>
    </xf>
    <xf numFmtId="0" fontId="50" fillId="8" borderId="0" xfId="15" applyFont="1" applyFill="1" applyBorder="1" applyAlignment="1">
      <alignment horizontal="left"/>
    </xf>
    <xf numFmtId="0" fontId="48" fillId="8" borderId="0" xfId="15" applyFont="1" applyFill="1" applyBorder="1" applyAlignment="1">
      <alignment horizontal="left" vertical="center"/>
    </xf>
    <xf numFmtId="0" fontId="48" fillId="8" borderId="0" xfId="15" applyFont="1" applyFill="1" applyBorder="1" applyAlignment="1">
      <alignment horizontal="center" vertical="center"/>
    </xf>
    <xf numFmtId="0" fontId="50" fillId="8" borderId="0" xfId="15" applyFont="1" applyFill="1" applyAlignment="1">
      <alignment vertical="center"/>
    </xf>
    <xf numFmtId="0" fontId="39" fillId="8" borderId="0" xfId="15" applyFont="1" applyFill="1" applyBorder="1" applyAlignment="1">
      <alignment horizontal="right" vertical="center"/>
    </xf>
    <xf numFmtId="0" fontId="41" fillId="8" borderId="4" xfId="15" applyFont="1" applyFill="1" applyBorder="1" applyAlignment="1">
      <alignment horizontal="left" vertical="center"/>
    </xf>
    <xf numFmtId="0" fontId="41" fillId="8" borderId="10" xfId="15" applyFont="1" applyFill="1" applyBorder="1" applyAlignment="1">
      <alignment horizontal="center" vertical="center"/>
    </xf>
    <xf numFmtId="0" fontId="41" fillId="8" borderId="6" xfId="15" applyFont="1" applyFill="1" applyBorder="1" applyAlignment="1">
      <alignment horizontal="left" vertical="center"/>
    </xf>
    <xf numFmtId="0" fontId="41" fillId="8" borderId="8" xfId="15" applyFont="1" applyFill="1" applyBorder="1" applyAlignment="1">
      <alignment horizontal="left" vertical="center"/>
    </xf>
    <xf numFmtId="0" fontId="41" fillId="8" borderId="9" xfId="15" applyFont="1" applyFill="1" applyBorder="1" applyAlignment="1">
      <alignment horizontal="left" vertical="center"/>
    </xf>
    <xf numFmtId="0" fontId="41" fillId="8" borderId="9" xfId="15" applyFont="1" applyFill="1" applyBorder="1" applyAlignment="1">
      <alignment horizontal="center" vertical="center"/>
    </xf>
    <xf numFmtId="0" fontId="41" fillId="8" borderId="4" xfId="15" applyFont="1" applyFill="1" applyBorder="1" applyAlignment="1"/>
    <xf numFmtId="0" fontId="41" fillId="8" borderId="11" xfId="15" applyFont="1" applyFill="1" applyBorder="1" applyAlignment="1"/>
    <xf numFmtId="0" fontId="41" fillId="8" borderId="10" xfId="15" applyFont="1" applyFill="1" applyBorder="1" applyAlignment="1"/>
    <xf numFmtId="0" fontId="41" fillId="8" borderId="6" xfId="15" applyFont="1" applyFill="1" applyBorder="1" applyAlignment="1">
      <alignment vertical="center"/>
    </xf>
    <xf numFmtId="0" fontId="41" fillId="8" borderId="8" xfId="15" applyFont="1" applyFill="1" applyBorder="1" applyAlignment="1">
      <alignment vertical="center"/>
    </xf>
    <xf numFmtId="0" fontId="41" fillId="8" borderId="9" xfId="15" applyFont="1" applyFill="1" applyBorder="1" applyAlignment="1">
      <alignment vertical="center"/>
    </xf>
    <xf numFmtId="0" fontId="25" fillId="8" borderId="7" xfId="15" applyFont="1" applyFill="1" applyBorder="1" applyAlignment="1">
      <alignment vertical="center"/>
    </xf>
    <xf numFmtId="0" fontId="25" fillId="8" borderId="9" xfId="15" applyFont="1" applyFill="1" applyBorder="1" applyAlignment="1">
      <alignment horizontal="center" vertical="center"/>
    </xf>
    <xf numFmtId="178" fontId="25" fillId="8" borderId="7" xfId="15" applyNumberFormat="1" applyFont="1" applyFill="1" applyBorder="1" applyAlignment="1">
      <alignment vertical="center"/>
    </xf>
    <xf numFmtId="180" fontId="25" fillId="8" borderId="7" xfId="15" applyNumberFormat="1" applyFont="1" applyFill="1" applyBorder="1" applyAlignment="1">
      <alignment horizontal="center" vertical="center"/>
    </xf>
    <xf numFmtId="179" fontId="25" fillId="8" borderId="7" xfId="15" applyNumberFormat="1" applyFont="1" applyFill="1" applyBorder="1" applyAlignment="1">
      <alignment vertical="center"/>
    </xf>
    <xf numFmtId="168" fontId="25" fillId="8" borderId="9" xfId="15" applyNumberFormat="1" applyFont="1" applyFill="1" applyBorder="1" applyAlignment="1">
      <alignment horizontal="center" vertical="center"/>
    </xf>
    <xf numFmtId="0" fontId="25" fillId="8" borderId="7" xfId="15" applyFont="1" applyFill="1" applyBorder="1" applyAlignment="1">
      <alignment horizontal="center" vertical="center"/>
    </xf>
    <xf numFmtId="0" fontId="44" fillId="8" borderId="0" xfId="15" applyFont="1" applyFill="1" applyBorder="1" applyAlignment="1">
      <alignment vertical="top"/>
    </xf>
    <xf numFmtId="0" fontId="25" fillId="8" borderId="7" xfId="15" applyFont="1" applyFill="1" applyBorder="1" applyAlignment="1">
      <alignment horizontal="left" vertical="center"/>
    </xf>
    <xf numFmtId="0" fontId="41" fillId="8" borderId="15" xfId="15" applyFont="1" applyFill="1" applyBorder="1" applyAlignment="1">
      <alignment vertical="center"/>
    </xf>
    <xf numFmtId="0" fontId="25" fillId="8" borderId="16" xfId="15" applyFont="1" applyFill="1" applyBorder="1" applyAlignment="1">
      <alignment horizontal="center" vertical="center"/>
    </xf>
    <xf numFmtId="49" fontId="25" fillId="8" borderId="9" xfId="15" applyNumberFormat="1" applyFont="1" applyFill="1" applyBorder="1" applyAlignment="1">
      <alignment horizontal="center" vertical="center"/>
    </xf>
    <xf numFmtId="0" fontId="41" fillId="8" borderId="6" xfId="15" applyFont="1" applyFill="1" applyBorder="1" applyAlignment="1">
      <alignment horizontal="center" vertical="center"/>
    </xf>
    <xf numFmtId="0" fontId="41" fillId="8" borderId="8" xfId="15" applyFont="1" applyFill="1" applyBorder="1" applyAlignment="1">
      <alignment horizontal="center" vertical="center"/>
    </xf>
    <xf numFmtId="0" fontId="23" fillId="8" borderId="0" xfId="15" applyFont="1" applyFill="1" applyBorder="1" applyAlignment="1">
      <alignment horizontal="left"/>
    </xf>
    <xf numFmtId="166" fontId="16" fillId="8" borderId="0" xfId="15" applyNumberFormat="1" applyFont="1" applyFill="1" applyBorder="1" applyAlignment="1">
      <alignment horizontal="center" vertical="center"/>
    </xf>
    <xf numFmtId="0" fontId="22" fillId="8" borderId="0" xfId="15" applyFont="1" applyFill="1" applyBorder="1" applyAlignment="1">
      <alignment horizontal="left"/>
    </xf>
    <xf numFmtId="168" fontId="23" fillId="8" borderId="0" xfId="15" applyNumberFormat="1" applyFont="1" applyFill="1" applyAlignment="1">
      <alignment horizontal="left" vertical="center"/>
    </xf>
    <xf numFmtId="0" fontId="30" fillId="0" borderId="0" xfId="15" applyFont="1" applyAlignment="1">
      <alignment horizontal="left"/>
    </xf>
    <xf numFmtId="179" fontId="27" fillId="8" borderId="0" xfId="15" applyNumberFormat="1" applyFont="1" applyFill="1" applyAlignment="1">
      <alignment horizontal="center" vertical="center"/>
    </xf>
    <xf numFmtId="177" fontId="27" fillId="8" borderId="0" xfId="15" applyNumberFormat="1" applyFont="1" applyFill="1" applyAlignment="1">
      <alignment horizontal="left" vertical="center"/>
    </xf>
    <xf numFmtId="0" fontId="29" fillId="8" borderId="0" xfId="15" applyFont="1" applyFill="1" applyBorder="1" applyAlignment="1">
      <alignment vertical="center"/>
    </xf>
    <xf numFmtId="166" fontId="16" fillId="8" borderId="14" xfId="15" applyNumberFormat="1" applyFont="1" applyFill="1" applyBorder="1" applyAlignment="1">
      <alignment horizontal="center" vertical="center"/>
    </xf>
    <xf numFmtId="169" fontId="16" fillId="8" borderId="14" xfId="15" applyNumberFormat="1" applyFont="1" applyFill="1" applyBorder="1" applyAlignment="1">
      <alignment horizontal="center" vertical="center"/>
    </xf>
    <xf numFmtId="0" fontId="16" fillId="8" borderId="0" xfId="15" applyFont="1" applyFill="1" applyBorder="1" applyAlignment="1">
      <alignment horizontal="center"/>
    </xf>
    <xf numFmtId="0" fontId="33" fillId="8" borderId="0" xfId="15" applyFont="1" applyFill="1" applyBorder="1" applyAlignment="1">
      <alignment horizontal="center"/>
    </xf>
    <xf numFmtId="14" fontId="19" fillId="8" borderId="0" xfId="15" applyNumberFormat="1" applyFont="1" applyFill="1" applyBorder="1" applyAlignment="1" applyProtection="1">
      <alignment horizontal="left"/>
      <protection locked="0"/>
    </xf>
    <xf numFmtId="166" fontId="62" fillId="0" borderId="0" xfId="15" applyNumberFormat="1" applyFont="1" applyFill="1" applyBorder="1" applyAlignment="1">
      <alignment horizontal="center" vertical="center"/>
    </xf>
    <xf numFmtId="0" fontId="33" fillId="0" borderId="18" xfId="15" applyFont="1" applyFill="1" applyBorder="1" applyAlignment="1">
      <alignment horizontal="center"/>
    </xf>
    <xf numFmtId="0" fontId="33" fillId="0" borderId="18" xfId="15" applyFont="1" applyFill="1" applyBorder="1" applyAlignment="1">
      <alignment horizontal="center" vertical="center"/>
    </xf>
    <xf numFmtId="14" fontId="19" fillId="0" borderId="10" xfId="15" applyNumberFormat="1" applyFont="1" applyFill="1" applyBorder="1" applyAlignment="1" applyProtection="1">
      <alignment horizontal="left"/>
      <protection locked="0"/>
    </xf>
    <xf numFmtId="176" fontId="27" fillId="0" borderId="0" xfId="15" applyNumberFormat="1" applyFont="1" applyFill="1" applyBorder="1" applyAlignment="1">
      <alignment horizontal="center"/>
    </xf>
    <xf numFmtId="0" fontId="27" fillId="0" borderId="0" xfId="15" applyFont="1" applyFill="1" applyBorder="1" applyAlignment="1">
      <alignment horizontal="center"/>
    </xf>
    <xf numFmtId="168" fontId="60" fillId="8" borderId="2" xfId="14" applyNumberFormat="1" applyFont="1" applyFill="1" applyBorder="1" applyAlignment="1">
      <alignment horizontal="left"/>
    </xf>
    <xf numFmtId="166" fontId="60" fillId="8" borderId="2" xfId="14" applyNumberFormat="1" applyFont="1" applyFill="1" applyBorder="1" applyAlignment="1">
      <alignment horizontal="left"/>
    </xf>
    <xf numFmtId="0" fontId="60" fillId="8" borderId="2" xfId="14" applyFont="1" applyFill="1" applyBorder="1" applyAlignment="1">
      <alignment horizontal="left"/>
    </xf>
    <xf numFmtId="168" fontId="60" fillId="8" borderId="2" xfId="14" applyNumberFormat="1" applyFont="1" applyFill="1" applyBorder="1" applyAlignment="1">
      <alignment horizontal="center"/>
    </xf>
    <xf numFmtId="166" fontId="60" fillId="8" borderId="2" xfId="14" applyNumberFormat="1" applyFont="1" applyFill="1" applyBorder="1" applyAlignment="1">
      <alignment horizontal="center"/>
    </xf>
    <xf numFmtId="168" fontId="60" fillId="8" borderId="5" xfId="14" applyNumberFormat="1" applyFont="1" applyFill="1" applyBorder="1" applyAlignment="1">
      <alignment horizontal="left"/>
    </xf>
    <xf numFmtId="166" fontId="60" fillId="8" borderId="5" xfId="14" applyNumberFormat="1" applyFont="1" applyFill="1" applyBorder="1" applyAlignment="1">
      <alignment horizontal="left"/>
    </xf>
    <xf numFmtId="0" fontId="60" fillId="8" borderId="5" xfId="14" applyFont="1" applyFill="1" applyBorder="1" applyAlignment="1">
      <alignment horizontal="left"/>
    </xf>
    <xf numFmtId="168" fontId="60" fillId="8" borderId="5" xfId="14" applyNumberFormat="1" applyFont="1" applyFill="1" applyBorder="1" applyAlignment="1">
      <alignment horizontal="center"/>
    </xf>
    <xf numFmtId="166" fontId="60" fillId="8" borderId="5" xfId="14" applyNumberFormat="1" applyFont="1" applyFill="1" applyBorder="1" applyAlignment="1">
      <alignment horizontal="center"/>
    </xf>
    <xf numFmtId="0" fontId="27" fillId="0" borderId="0" xfId="15" applyFont="1" applyFill="1" applyBorder="1" applyAlignment="1">
      <alignment horizontal="center" vertical="center" wrapText="1"/>
    </xf>
    <xf numFmtId="168" fontId="60" fillId="0" borderId="0" xfId="14" applyNumberFormat="1" applyFont="1" applyFill="1" applyBorder="1" applyAlignment="1">
      <alignment horizontal="left"/>
    </xf>
    <xf numFmtId="166" fontId="60" fillId="0" borderId="0" xfId="14" applyNumberFormat="1" applyFont="1" applyFill="1" applyBorder="1" applyAlignment="1">
      <alignment horizontal="left"/>
    </xf>
    <xf numFmtId="0" fontId="60" fillId="0" borderId="0" xfId="14" applyFont="1" applyFill="1" applyBorder="1" applyAlignment="1">
      <alignment horizontal="left"/>
    </xf>
    <xf numFmtId="168" fontId="60" fillId="0" borderId="0" xfId="14" applyNumberFormat="1" applyFont="1" applyFill="1" applyBorder="1" applyAlignment="1">
      <alignment horizontal="center"/>
    </xf>
    <xf numFmtId="166" fontId="60" fillId="0" borderId="0" xfId="14" applyNumberFormat="1" applyFont="1" applyFill="1" applyBorder="1" applyAlignment="1">
      <alignment horizontal="center"/>
    </xf>
    <xf numFmtId="0" fontId="5" fillId="0" borderId="7" xfId="15" applyFont="1" applyFill="1" applyBorder="1" applyAlignment="1">
      <alignment horizontal="center" vertical="center"/>
    </xf>
    <xf numFmtId="0" fontId="5" fillId="0" borderId="0" xfId="15" applyFont="1" applyFill="1" applyBorder="1" applyAlignment="1">
      <alignment horizontal="left" vertical="center"/>
    </xf>
    <xf numFmtId="0" fontId="5" fillId="0" borderId="0" xfId="15" applyFont="1" applyFill="1" applyAlignment="1">
      <alignment horizontal="left" vertical="center"/>
    </xf>
    <xf numFmtId="0" fontId="5" fillId="0" borderId="0" xfId="15" applyFont="1" applyFill="1" applyBorder="1" applyAlignment="1">
      <alignment horizontal="left" vertical="center" indent="2"/>
    </xf>
    <xf numFmtId="0" fontId="5" fillId="0" borderId="0" xfId="15" applyFont="1" applyFill="1" applyBorder="1" applyAlignment="1">
      <alignment horizontal="center" vertical="center"/>
    </xf>
    <xf numFmtId="0" fontId="5" fillId="0" borderId="0" xfId="15" applyFont="1" applyFill="1" applyAlignment="1">
      <alignment horizontal="center" vertical="center"/>
    </xf>
    <xf numFmtId="0" fontId="5" fillId="0" borderId="0" xfId="15" applyFont="1" applyFill="1" applyBorder="1" applyAlignment="1">
      <alignment vertical="center"/>
    </xf>
    <xf numFmtId="0" fontId="5" fillId="0" borderId="0" xfId="15" applyFont="1" applyFill="1" applyBorder="1" applyAlignment="1">
      <alignment horizontal="right" vertical="center"/>
    </xf>
    <xf numFmtId="49" fontId="5" fillId="0" borderId="0" xfId="15" applyNumberFormat="1" applyFont="1" applyFill="1" applyBorder="1" applyAlignment="1">
      <alignment horizontal="center" vertical="center"/>
    </xf>
    <xf numFmtId="166" fontId="5" fillId="0" borderId="0" xfId="15" applyNumberFormat="1" applyFont="1" applyFill="1" applyBorder="1" applyAlignment="1">
      <alignment horizontal="center" vertical="center"/>
    </xf>
    <xf numFmtId="0" fontId="5" fillId="0" borderId="4" xfId="15" applyFont="1" applyFill="1" applyBorder="1" applyAlignment="1">
      <alignment horizontal="left" vertical="center"/>
    </xf>
    <xf numFmtId="0" fontId="5" fillId="0" borderId="11" xfId="15" applyFont="1" applyFill="1" applyBorder="1" applyAlignment="1">
      <alignment horizontal="left" vertical="center"/>
    </xf>
    <xf numFmtId="0" fontId="5" fillId="0" borderId="10" xfId="15" applyFont="1" applyFill="1" applyBorder="1" applyAlignment="1">
      <alignment horizontal="left" vertical="center"/>
    </xf>
    <xf numFmtId="170" fontId="5" fillId="0" borderId="5" xfId="15" applyNumberFormat="1" applyFont="1" applyFill="1" applyBorder="1" applyAlignment="1">
      <alignment horizontal="center" vertical="center"/>
    </xf>
    <xf numFmtId="0" fontId="5" fillId="0" borderId="6" xfId="15" applyFont="1" applyFill="1" applyBorder="1" applyAlignment="1">
      <alignment horizontal="left" vertical="center"/>
    </xf>
    <xf numFmtId="0" fontId="5" fillId="0" borderId="9" xfId="15" applyFont="1" applyFill="1" applyBorder="1" applyAlignment="1">
      <alignment horizontal="center" vertical="center"/>
    </xf>
    <xf numFmtId="0" fontId="5" fillId="0" borderId="8" xfId="15" applyFont="1" applyFill="1" applyBorder="1" applyAlignment="1">
      <alignment horizontal="center" vertical="center"/>
    </xf>
    <xf numFmtId="0" fontId="5" fillId="0" borderId="6" xfId="15" applyFont="1" applyFill="1" applyBorder="1" applyAlignment="1">
      <alignment horizontal="left"/>
    </xf>
    <xf numFmtId="0" fontId="5" fillId="0" borderId="6" xfId="15" applyFont="1" applyFill="1" applyBorder="1" applyAlignment="1" applyProtection="1">
      <alignment horizontal="left"/>
      <protection hidden="1"/>
    </xf>
    <xf numFmtId="0" fontId="5" fillId="0" borderId="8" xfId="15" applyFont="1" applyFill="1" applyBorder="1" applyAlignment="1" applyProtection="1">
      <alignment horizontal="center"/>
      <protection hidden="1"/>
    </xf>
    <xf numFmtId="167" fontId="5" fillId="0" borderId="7" xfId="15" applyNumberFormat="1" applyFont="1" applyFill="1" applyBorder="1" applyAlignment="1">
      <alignment horizontal="center" vertical="center"/>
    </xf>
    <xf numFmtId="0" fontId="5" fillId="0" borderId="2" xfId="15" applyFont="1" applyFill="1" applyBorder="1" applyAlignment="1">
      <alignment horizontal="center" vertical="center"/>
    </xf>
    <xf numFmtId="0" fontId="5" fillId="0" borderId="12" xfId="15" applyFont="1" applyFill="1" applyBorder="1" applyAlignment="1">
      <alignment horizontal="center" vertical="center"/>
    </xf>
    <xf numFmtId="0" fontId="5" fillId="0" borderId="5" xfId="15" applyFont="1" applyFill="1" applyBorder="1" applyAlignment="1">
      <alignment horizontal="center" vertical="center"/>
    </xf>
    <xf numFmtId="168" fontId="5" fillId="0" borderId="7" xfId="15" applyNumberFormat="1" applyFont="1" applyFill="1" applyBorder="1" applyAlignment="1">
      <alignment horizontal="center" vertical="center"/>
    </xf>
    <xf numFmtId="166" fontId="5" fillId="0" borderId="7" xfId="15" applyNumberFormat="1" applyFont="1" applyFill="1" applyBorder="1" applyAlignment="1">
      <alignment horizontal="center" vertical="center"/>
    </xf>
    <xf numFmtId="169" fontId="5" fillId="0" borderId="7" xfId="15" applyNumberFormat="1" applyFont="1" applyFill="1" applyBorder="1" applyAlignment="1">
      <alignment horizontal="center" vertical="center"/>
    </xf>
    <xf numFmtId="167" fontId="5" fillId="0" borderId="7" xfId="13" applyNumberFormat="1" applyFont="1" applyFill="1" applyBorder="1" applyAlignment="1" applyProtection="1">
      <alignment horizontal="center"/>
      <protection locked="0"/>
    </xf>
    <xf numFmtId="0" fontId="5" fillId="7" borderId="8" xfId="15" applyFont="1" applyFill="1" applyBorder="1" applyAlignment="1">
      <alignment horizontal="center"/>
    </xf>
    <xf numFmtId="169" fontId="5" fillId="0" borderId="0" xfId="15" applyNumberFormat="1" applyFont="1" applyFill="1" applyBorder="1" applyAlignment="1">
      <alignment horizontal="center" vertical="center"/>
    </xf>
    <xf numFmtId="0" fontId="5" fillId="0" borderId="6" xfId="15" applyFont="1" applyFill="1" applyBorder="1" applyAlignment="1">
      <alignment horizontal="center"/>
    </xf>
    <xf numFmtId="181" fontId="5" fillId="0" borderId="7" xfId="15" applyNumberFormat="1" applyFont="1" applyFill="1" applyBorder="1" applyAlignment="1" applyProtection="1">
      <alignment horizontal="center"/>
      <protection locked="0"/>
    </xf>
    <xf numFmtId="20" fontId="5" fillId="0" borderId="7" xfId="15" applyNumberFormat="1" applyFont="1" applyFill="1" applyBorder="1" applyAlignment="1" applyProtection="1">
      <alignment horizontal="center"/>
      <protection locked="0"/>
    </xf>
    <xf numFmtId="168" fontId="5" fillId="0" borderId="7" xfId="15" applyNumberFormat="1" applyFont="1" applyFill="1" applyBorder="1" applyAlignment="1" applyProtection="1">
      <alignment horizontal="center"/>
      <protection locked="0"/>
    </xf>
    <xf numFmtId="166" fontId="5" fillId="0" borderId="7" xfId="15" applyNumberFormat="1" applyFont="1" applyFill="1" applyBorder="1" applyAlignment="1" applyProtection="1">
      <alignment horizontal="center"/>
      <protection locked="0"/>
    </xf>
    <xf numFmtId="166" fontId="5" fillId="0" borderId="7" xfId="15" applyNumberFormat="1" applyFont="1" applyFill="1" applyBorder="1" applyAlignment="1" applyProtection="1">
      <alignment horizontal="center"/>
    </xf>
    <xf numFmtId="168" fontId="5" fillId="0" borderId="2" xfId="15" applyNumberFormat="1" applyFont="1" applyFill="1" applyBorder="1" applyAlignment="1" applyProtection="1">
      <alignment horizontal="center"/>
      <protection locked="0"/>
    </xf>
    <xf numFmtId="167" fontId="5" fillId="0" borderId="7" xfId="13" applyNumberFormat="1" applyFont="1" applyFill="1" applyBorder="1" applyAlignment="1" applyProtection="1">
      <alignment horizontal="center"/>
    </xf>
    <xf numFmtId="166" fontId="5" fillId="0" borderId="6" xfId="15" applyNumberFormat="1" applyFont="1" applyFill="1" applyBorder="1" applyAlignment="1">
      <alignment horizontal="center" vertical="center"/>
    </xf>
    <xf numFmtId="0" fontId="5" fillId="7" borderId="6" xfId="15" applyFont="1" applyFill="1" applyBorder="1" applyAlignment="1"/>
    <xf numFmtId="0" fontId="5" fillId="7" borderId="9" xfId="15" applyFont="1" applyFill="1" applyBorder="1" applyAlignment="1"/>
    <xf numFmtId="0" fontId="5" fillId="7" borderId="6" xfId="15" applyFont="1" applyFill="1" applyBorder="1" applyAlignment="1" applyProtection="1">
      <alignment horizontal="center"/>
      <protection hidden="1"/>
    </xf>
    <xf numFmtId="0" fontId="5" fillId="7" borderId="9" xfId="15" applyFont="1" applyFill="1" applyBorder="1" applyAlignment="1" applyProtection="1">
      <alignment horizontal="center"/>
      <protection hidden="1"/>
    </xf>
    <xf numFmtId="0" fontId="5" fillId="0" borderId="0" xfId="15" applyFont="1" applyFill="1" applyBorder="1" applyAlignment="1">
      <alignment horizontal="center"/>
    </xf>
    <xf numFmtId="0" fontId="5" fillId="0" borderId="0" xfId="15" applyFont="1" applyFill="1" applyBorder="1" applyAlignment="1"/>
    <xf numFmtId="0" fontId="5" fillId="0" borderId="0" xfId="15" applyFont="1" applyFill="1" applyBorder="1" applyAlignment="1" applyProtection="1">
      <alignment horizontal="center"/>
      <protection hidden="1"/>
    </xf>
    <xf numFmtId="166" fontId="5" fillId="0" borderId="0" xfId="15" applyNumberFormat="1" applyFont="1" applyFill="1" applyBorder="1" applyAlignment="1">
      <alignment horizontal="center"/>
    </xf>
    <xf numFmtId="184" fontId="5" fillId="0" borderId="7" xfId="15" applyNumberFormat="1" applyFont="1" applyFill="1" applyBorder="1" applyAlignment="1">
      <alignment horizontal="center" vertical="center"/>
    </xf>
    <xf numFmtId="0" fontId="5" fillId="0" borderId="13" xfId="15" applyFont="1" applyFill="1" applyBorder="1" applyAlignment="1">
      <alignment horizontal="left"/>
    </xf>
    <xf numFmtId="166" fontId="5" fillId="0" borderId="13" xfId="15" applyNumberFormat="1" applyFont="1" applyFill="1" applyBorder="1" applyAlignment="1">
      <alignment horizontal="center" vertical="center"/>
    </xf>
    <xf numFmtId="184" fontId="5" fillId="0" borderId="13" xfId="15" applyNumberFormat="1" applyFont="1" applyFill="1" applyBorder="1" applyAlignment="1">
      <alignment horizontal="center" vertical="center"/>
    </xf>
    <xf numFmtId="169" fontId="5" fillId="0" borderId="13" xfId="15" applyNumberFormat="1" applyFont="1" applyFill="1" applyBorder="1" applyAlignment="1">
      <alignment horizontal="center"/>
    </xf>
    <xf numFmtId="0" fontId="5" fillId="0" borderId="14" xfId="15" applyFont="1" applyFill="1" applyBorder="1" applyAlignment="1">
      <alignment horizontal="left"/>
    </xf>
    <xf numFmtId="0" fontId="5" fillId="0" borderId="0" xfId="15" applyFont="1" applyFill="1" applyBorder="1" applyAlignment="1">
      <alignment vertical="center" wrapText="1"/>
    </xf>
    <xf numFmtId="0" fontId="20" fillId="0" borderId="0" xfId="15" applyFont="1" applyFill="1" applyBorder="1" applyAlignment="1">
      <alignment horizontal="center"/>
    </xf>
    <xf numFmtId="0" fontId="20" fillId="0" borderId="0" xfId="15" applyFont="1" applyFill="1" applyBorder="1" applyAlignment="1">
      <alignment horizontal="left" indent="2"/>
    </xf>
    <xf numFmtId="1" fontId="5" fillId="0" borderId="0" xfId="15" applyNumberFormat="1" applyFont="1" applyFill="1" applyBorder="1" applyAlignment="1">
      <alignment horizontal="center" vertical="center"/>
    </xf>
    <xf numFmtId="0" fontId="26" fillId="0" borderId="0" xfId="15" applyFont="1" applyFill="1" applyBorder="1" applyAlignment="1">
      <alignment horizontal="left"/>
    </xf>
    <xf numFmtId="0" fontId="20" fillId="0" borderId="0" xfId="15" applyFont="1" applyFill="1" applyBorder="1" applyAlignment="1">
      <alignment horizontal="left" vertical="center"/>
    </xf>
    <xf numFmtId="0" fontId="27" fillId="0" borderId="0" xfId="15" applyFont="1" applyFill="1" applyBorder="1" applyAlignment="1">
      <alignment horizontal="left" vertical="center" indent="1"/>
    </xf>
    <xf numFmtId="0" fontId="63" fillId="0" borderId="6" xfId="15" applyFont="1" applyFill="1" applyBorder="1" applyAlignment="1">
      <alignment horizontal="left" vertical="center" indent="2"/>
    </xf>
    <xf numFmtId="49" fontId="5" fillId="0" borderId="5" xfId="15" applyNumberFormat="1" applyFont="1" applyFill="1" applyBorder="1" applyAlignment="1">
      <alignment horizontal="center" vertical="center"/>
    </xf>
    <xf numFmtId="20" fontId="5" fillId="0" borderId="0" xfId="15" applyNumberFormat="1" applyFont="1" applyFill="1" applyBorder="1" applyAlignment="1">
      <alignment horizontal="center" vertical="center"/>
    </xf>
    <xf numFmtId="170" fontId="5" fillId="0" borderId="0" xfId="15" applyNumberFormat="1" applyFont="1" applyFill="1" applyBorder="1" applyAlignment="1">
      <alignment horizontal="center" vertical="center"/>
    </xf>
    <xf numFmtId="2" fontId="27" fillId="0" borderId="7" xfId="15" applyNumberFormat="1" applyFont="1" applyFill="1" applyBorder="1" applyAlignment="1">
      <alignment horizontal="center" vertical="center"/>
    </xf>
    <xf numFmtId="1" fontId="27" fillId="0" borderId="7" xfId="15" applyNumberFormat="1" applyFont="1" applyFill="1" applyBorder="1" applyAlignment="1" applyProtection="1">
      <alignment horizontal="center"/>
      <protection hidden="1"/>
    </xf>
    <xf numFmtId="0" fontId="5" fillId="0" borderId="17" xfId="15" applyFont="1" applyFill="1" applyBorder="1" applyAlignment="1">
      <alignment horizontal="center" vertical="center"/>
    </xf>
    <xf numFmtId="2" fontId="5" fillId="0" borderId="0" xfId="15" applyNumberFormat="1" applyFont="1" applyFill="1" applyBorder="1" applyAlignment="1">
      <alignment horizontal="center" vertical="center"/>
    </xf>
    <xf numFmtId="1" fontId="5" fillId="0" borderId="0" xfId="15" applyNumberFormat="1" applyFont="1" applyFill="1" applyBorder="1" applyAlignment="1" applyProtection="1">
      <alignment horizontal="center"/>
      <protection hidden="1"/>
    </xf>
    <xf numFmtId="0" fontId="5" fillId="0" borderId="8" xfId="15" applyFont="1" applyFill="1" applyBorder="1" applyAlignment="1">
      <alignment horizontal="left" vertical="center"/>
    </xf>
    <xf numFmtId="0" fontId="5" fillId="0" borderId="9" xfId="15" applyFont="1" applyFill="1" applyBorder="1" applyAlignment="1">
      <alignment horizontal="left" vertical="center"/>
    </xf>
    <xf numFmtId="0" fontId="5" fillId="0" borderId="6" xfId="15" applyFont="1" applyFill="1" applyBorder="1" applyAlignment="1">
      <alignment vertical="center"/>
    </xf>
    <xf numFmtId="0" fontId="21" fillId="0" borderId="0" xfId="15" applyFont="1" applyFill="1" applyBorder="1" applyAlignment="1">
      <alignment horizontal="left" vertical="center"/>
    </xf>
    <xf numFmtId="0" fontId="21" fillId="0" borderId="17" xfId="15" applyFont="1" applyFill="1" applyBorder="1" applyAlignment="1">
      <alignment horizontal="left" vertical="center" indent="2"/>
    </xf>
    <xf numFmtId="0" fontId="27" fillId="0" borderId="17" xfId="15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27" fillId="0" borderId="17" xfId="15" applyFont="1" applyFill="1" applyBorder="1" applyAlignment="1">
      <alignment horizontal="left"/>
    </xf>
    <xf numFmtId="2" fontId="27" fillId="0" borderId="17" xfId="15" applyNumberFormat="1" applyFont="1" applyFill="1" applyBorder="1" applyAlignment="1">
      <alignment horizontal="center" vertical="center"/>
    </xf>
    <xf numFmtId="168" fontId="5" fillId="0" borderId="17" xfId="16" applyNumberFormat="1" applyFont="1" applyFill="1" applyBorder="1" applyAlignment="1">
      <alignment horizontal="center" vertical="center"/>
    </xf>
    <xf numFmtId="1" fontId="27" fillId="0" borderId="0" xfId="15" applyNumberFormat="1" applyFont="1" applyFill="1" applyBorder="1" applyAlignment="1" applyProtection="1">
      <alignment horizontal="center"/>
      <protection hidden="1"/>
    </xf>
    <xf numFmtId="178" fontId="5" fillId="0" borderId="0" xfId="16" applyNumberFormat="1" applyFont="1" applyFill="1" applyBorder="1" applyAlignment="1">
      <alignment horizontal="center" vertical="center"/>
    </xf>
    <xf numFmtId="169" fontId="5" fillId="0" borderId="6" xfId="15" applyNumberFormat="1" applyFont="1" applyFill="1" applyBorder="1" applyAlignment="1">
      <alignment horizontal="center" vertical="center"/>
    </xf>
    <xf numFmtId="0" fontId="27" fillId="0" borderId="14" xfId="15" applyFont="1" applyFill="1" applyBorder="1" applyAlignment="1">
      <alignment horizontal="center"/>
    </xf>
    <xf numFmtId="0" fontId="27" fillId="0" borderId="4" xfId="15" applyFont="1" applyFill="1" applyBorder="1" applyAlignment="1">
      <alignment horizontal="center"/>
    </xf>
    <xf numFmtId="168" fontId="5" fillId="0" borderId="6" xfId="15" applyNumberFormat="1" applyFont="1" applyFill="1" applyBorder="1" applyAlignment="1">
      <alignment horizontal="center" vertical="center"/>
    </xf>
    <xf numFmtId="0" fontId="27" fillId="0" borderId="15" xfId="15" applyFont="1" applyFill="1" applyBorder="1" applyAlignment="1">
      <alignment horizontal="center"/>
    </xf>
    <xf numFmtId="0" fontId="27" fillId="0" borderId="16" xfId="15" applyFont="1" applyFill="1" applyBorder="1" applyAlignment="1">
      <alignment horizontal="center"/>
    </xf>
    <xf numFmtId="0" fontId="27" fillId="0" borderId="10" xfId="15" applyFont="1" applyFill="1" applyBorder="1" applyAlignment="1">
      <alignment horizontal="center"/>
    </xf>
    <xf numFmtId="168" fontId="5" fillId="0" borderId="9" xfId="15" applyNumberFormat="1" applyFont="1" applyFill="1" applyBorder="1" applyAlignment="1" applyProtection="1">
      <alignment horizontal="center"/>
      <protection locked="0"/>
    </xf>
    <xf numFmtId="0" fontId="5" fillId="7" borderId="8" xfId="15" applyFont="1" applyFill="1" applyBorder="1" applyAlignment="1"/>
    <xf numFmtId="0" fontId="22" fillId="0" borderId="14" xfId="15" applyFont="1" applyFill="1" applyBorder="1" applyAlignment="1">
      <alignment horizontal="left"/>
    </xf>
    <xf numFmtId="0" fontId="27" fillId="0" borderId="14" xfId="15" applyFont="1" applyFill="1" applyBorder="1" applyAlignment="1" applyProtection="1">
      <alignment horizontal="center" vertical="center"/>
      <protection locked="0"/>
    </xf>
    <xf numFmtId="166" fontId="5" fillId="0" borderId="14" xfId="15" applyNumberFormat="1" applyFont="1" applyFill="1" applyBorder="1" applyAlignment="1" applyProtection="1">
      <alignment horizontal="center"/>
      <protection locked="0"/>
    </xf>
    <xf numFmtId="169" fontId="5" fillId="0" borderId="14" xfId="15" applyNumberFormat="1" applyFont="1" applyFill="1" applyBorder="1" applyAlignment="1">
      <alignment horizontal="center" vertical="center"/>
    </xf>
    <xf numFmtId="0" fontId="68" fillId="9" borderId="14" xfId="15" applyFont="1" applyFill="1" applyBorder="1" applyAlignment="1">
      <alignment horizontal="left"/>
    </xf>
    <xf numFmtId="0" fontId="19" fillId="0" borderId="0" xfId="15" applyFont="1" applyFill="1" applyBorder="1" applyAlignment="1">
      <alignment horizontal="right"/>
    </xf>
    <xf numFmtId="0" fontId="27" fillId="0" borderId="0" xfId="15" applyFont="1" applyFill="1" applyAlignment="1">
      <alignment horizontal="left" vertical="top"/>
    </xf>
    <xf numFmtId="0" fontId="19" fillId="0" borderId="0" xfId="15" applyFont="1" applyFill="1" applyBorder="1" applyAlignment="1">
      <alignment horizontal="left" vertical="top"/>
    </xf>
    <xf numFmtId="0" fontId="34" fillId="0" borderId="0" xfId="15" applyFont="1" applyFill="1" applyBorder="1" applyAlignment="1">
      <alignment horizontal="left" vertical="center"/>
    </xf>
    <xf numFmtId="0" fontId="61" fillId="0" borderId="0" xfId="15" applyFont="1" applyFill="1" applyBorder="1" applyAlignment="1" applyProtection="1">
      <alignment horizontal="right"/>
      <protection locked="0"/>
    </xf>
    <xf numFmtId="0" fontId="18" fillId="0" borderId="0" xfId="15" applyFont="1" applyFill="1" applyBorder="1" applyAlignment="1">
      <alignment horizontal="right" vertical="top"/>
    </xf>
    <xf numFmtId="167" fontId="27" fillId="0" borderId="7" xfId="0" applyNumberFormat="1" applyFont="1" applyFill="1" applyBorder="1" applyAlignment="1">
      <alignment horizontal="center" vertical="center"/>
    </xf>
    <xf numFmtId="0" fontId="17" fillId="0" borderId="0" xfId="15" applyFont="1" applyFill="1" applyAlignment="1">
      <alignment horizontal="center" vertical="center"/>
    </xf>
    <xf numFmtId="0" fontId="20" fillId="0" borderId="6" xfId="15" applyFont="1" applyFill="1" applyBorder="1" applyAlignment="1">
      <alignment horizontal="left"/>
    </xf>
    <xf numFmtId="169" fontId="5" fillId="0" borderId="0" xfId="15" applyNumberFormat="1" applyFont="1" applyFill="1" applyBorder="1" applyAlignment="1">
      <alignment horizontal="center"/>
    </xf>
    <xf numFmtId="0" fontId="5" fillId="0" borderId="15" xfId="15" applyFont="1" applyFill="1" applyBorder="1" applyAlignment="1">
      <alignment horizontal="left"/>
    </xf>
    <xf numFmtId="0" fontId="33" fillId="0" borderId="17" xfId="15" applyFont="1" applyFill="1" applyBorder="1" applyAlignment="1">
      <alignment horizontal="center" vertical="center"/>
    </xf>
    <xf numFmtId="0" fontId="33" fillId="0" borderId="16" xfId="15" applyFont="1" applyFill="1" applyBorder="1" applyAlignment="1">
      <alignment horizontal="center" vertical="center"/>
    </xf>
    <xf numFmtId="169" fontId="5" fillId="0" borderId="15" xfId="15" applyNumberFormat="1" applyFont="1" applyFill="1" applyBorder="1" applyAlignment="1">
      <alignment horizontal="center" vertical="center"/>
    </xf>
    <xf numFmtId="0" fontId="5" fillId="0" borderId="8" xfId="15" applyFont="1" applyFill="1" applyBorder="1" applyAlignment="1">
      <alignment horizontal="left"/>
    </xf>
    <xf numFmtId="169" fontId="5" fillId="0" borderId="8" xfId="15" applyNumberFormat="1" applyFont="1" applyFill="1" applyBorder="1" applyAlignment="1">
      <alignment horizontal="center" vertical="center"/>
    </xf>
    <xf numFmtId="0" fontId="68" fillId="9" borderId="0" xfId="15" applyFont="1" applyFill="1" applyBorder="1" applyAlignment="1">
      <alignment horizontal="left"/>
    </xf>
    <xf numFmtId="166" fontId="43" fillId="0" borderId="0" xfId="15" applyNumberFormat="1" applyFont="1" applyFill="1" applyBorder="1" applyAlignment="1">
      <alignment horizontal="center" vertical="center"/>
    </xf>
    <xf numFmtId="0" fontId="40" fillId="0" borderId="11" xfId="15" applyFont="1" applyFill="1" applyBorder="1" applyAlignment="1">
      <alignment horizontal="center"/>
    </xf>
    <xf numFmtId="169" fontId="16" fillId="8" borderId="0" xfId="15" applyNumberFormat="1" applyFont="1" applyFill="1" applyBorder="1" applyAlignment="1">
      <alignment horizontal="center" vertical="center"/>
    </xf>
    <xf numFmtId="0" fontId="5" fillId="0" borderId="0" xfId="15" applyFont="1" applyFill="1" applyBorder="1" applyAlignment="1">
      <alignment horizontal="left"/>
    </xf>
    <xf numFmtId="0" fontId="27" fillId="0" borderId="6" xfId="15" applyFont="1" applyFill="1" applyBorder="1" applyAlignment="1">
      <alignment horizontal="left" vertical="center"/>
    </xf>
    <xf numFmtId="0" fontId="5" fillId="0" borderId="17" xfId="15" applyFont="1" applyFill="1" applyBorder="1" applyAlignment="1">
      <alignment horizontal="left" indent="2"/>
    </xf>
    <xf numFmtId="0" fontId="5" fillId="0" borderId="17" xfId="15" applyFont="1" applyFill="1" applyBorder="1" applyAlignment="1">
      <alignment horizontal="center"/>
    </xf>
    <xf numFmtId="0" fontId="5" fillId="0" borderId="17" xfId="15" applyFont="1" applyFill="1" applyBorder="1" applyAlignment="1">
      <alignment horizontal="left" indent="1"/>
    </xf>
    <xf numFmtId="0" fontId="5" fillId="0" borderId="16" xfId="15" applyFont="1" applyFill="1" applyBorder="1" applyAlignment="1">
      <alignment horizontal="center"/>
    </xf>
    <xf numFmtId="0" fontId="5" fillId="0" borderId="14" xfId="15" applyFont="1" applyFill="1" applyBorder="1" applyAlignment="1">
      <alignment horizontal="left" vertical="center" indent="1"/>
    </xf>
    <xf numFmtId="0" fontId="5" fillId="0" borderId="0" xfId="15" applyFont="1" applyFill="1" applyBorder="1" applyAlignment="1">
      <alignment horizontal="right" indent="1"/>
    </xf>
    <xf numFmtId="0" fontId="26" fillId="0" borderId="11" xfId="15" applyFont="1" applyFill="1" applyBorder="1" applyAlignment="1">
      <alignment horizontal="left" vertical="center"/>
    </xf>
    <xf numFmtId="179" fontId="5" fillId="0" borderId="0" xfId="15" applyNumberFormat="1" applyFont="1" applyFill="1" applyBorder="1" applyAlignment="1">
      <alignment vertical="center"/>
    </xf>
    <xf numFmtId="183" fontId="57" fillId="8" borderId="0" xfId="0" applyNumberFormat="1" applyFont="1" applyFill="1" applyBorder="1" applyAlignment="1">
      <alignment horizontal="center" vertical="center"/>
    </xf>
    <xf numFmtId="0" fontId="27" fillId="8" borderId="0" xfId="15" applyFont="1" applyFill="1" applyBorder="1" applyAlignment="1">
      <alignment horizontal="left" vertical="center"/>
    </xf>
    <xf numFmtId="49" fontId="16" fillId="8" borderId="0" xfId="15" applyNumberFormat="1" applyFont="1" applyFill="1" applyBorder="1" applyAlignment="1">
      <alignment horizontal="center" vertical="center"/>
    </xf>
    <xf numFmtId="178" fontId="16" fillId="8" borderId="0" xfId="15" applyNumberFormat="1" applyFont="1" applyFill="1" applyBorder="1" applyAlignment="1">
      <alignment horizontal="center" vertical="center"/>
    </xf>
    <xf numFmtId="182" fontId="16" fillId="8" borderId="0" xfId="15" applyNumberFormat="1" applyFont="1" applyFill="1" applyBorder="1" applyAlignment="1">
      <alignment horizontal="center" vertical="center"/>
    </xf>
    <xf numFmtId="0" fontId="27" fillId="0" borderId="8" xfId="15" applyFont="1" applyFill="1" applyBorder="1" applyAlignment="1">
      <alignment horizontal="left" vertical="center"/>
    </xf>
    <xf numFmtId="0" fontId="27" fillId="0" borderId="9" xfId="15" applyFont="1" applyFill="1" applyBorder="1" applyAlignment="1">
      <alignment horizontal="left" vertical="center"/>
    </xf>
    <xf numFmtId="0" fontId="27" fillId="0" borderId="0" xfId="15" applyFont="1" applyFill="1" applyBorder="1" applyAlignment="1">
      <alignment horizontal="left"/>
    </xf>
    <xf numFmtId="0" fontId="66" fillId="0" borderId="8" xfId="15" applyFont="1" applyFill="1" applyBorder="1" applyAlignment="1">
      <alignment horizontal="center" vertical="center"/>
    </xf>
    <xf numFmtId="0" fontId="66" fillId="0" borderId="9" xfId="15" applyFont="1" applyFill="1" applyBorder="1" applyAlignment="1">
      <alignment horizontal="center" vertical="center"/>
    </xf>
    <xf numFmtId="0" fontId="33" fillId="8" borderId="19" xfId="15" applyFont="1" applyFill="1" applyBorder="1" applyAlignment="1">
      <alignment horizontal="center" vertical="center"/>
    </xf>
    <xf numFmtId="0" fontId="33" fillId="8" borderId="20" xfId="15" applyFont="1" applyFill="1" applyBorder="1" applyAlignment="1">
      <alignment horizontal="center" vertical="center"/>
    </xf>
    <xf numFmtId="175" fontId="33" fillId="8" borderId="19" xfId="15" applyNumberFormat="1" applyFont="1" applyFill="1" applyBorder="1" applyAlignment="1">
      <alignment horizontal="center" vertical="center"/>
    </xf>
    <xf numFmtId="0" fontId="66" fillId="0" borderId="6" xfId="15" applyFont="1" applyFill="1" applyBorder="1" applyAlignment="1">
      <alignment horizontal="left" vertical="center" indent="6"/>
    </xf>
    <xf numFmtId="0" fontId="27" fillId="0" borderId="17" xfId="15" applyFont="1" applyFill="1" applyBorder="1" applyAlignment="1">
      <alignment horizontal="left" vertical="center"/>
    </xf>
    <xf numFmtId="0" fontId="27" fillId="0" borderId="11" xfId="15" applyFont="1" applyFill="1" applyBorder="1" applyAlignment="1">
      <alignment horizontal="center" vertical="center"/>
    </xf>
    <xf numFmtId="0" fontId="27" fillId="0" borderId="0" xfId="15" applyFont="1" applyFill="1" applyBorder="1" applyAlignment="1">
      <alignment horizontal="left" vertical="center" shrinkToFit="1"/>
    </xf>
    <xf numFmtId="0" fontId="27" fillId="8" borderId="0" xfId="15" applyFont="1" applyFill="1" applyBorder="1" applyAlignment="1">
      <alignment horizontal="center" vertical="center" wrapText="1"/>
    </xf>
    <xf numFmtId="168" fontId="60" fillId="8" borderId="0" xfId="14" applyNumberFormat="1" applyFont="1" applyFill="1" applyBorder="1" applyAlignment="1">
      <alignment horizontal="left"/>
    </xf>
    <xf numFmtId="166" fontId="60" fillId="8" borderId="0" xfId="14" applyNumberFormat="1" applyFont="1" applyFill="1" applyBorder="1" applyAlignment="1">
      <alignment horizontal="left"/>
    </xf>
    <xf numFmtId="0" fontId="60" fillId="8" borderId="0" xfId="14" applyFont="1" applyFill="1" applyBorder="1" applyAlignment="1">
      <alignment horizontal="left"/>
    </xf>
    <xf numFmtId="168" fontId="60" fillId="8" borderId="0" xfId="14" applyNumberFormat="1" applyFont="1" applyFill="1" applyBorder="1" applyAlignment="1">
      <alignment horizontal="center"/>
    </xf>
    <xf numFmtId="166" fontId="60" fillId="8" borderId="0" xfId="14" applyNumberFormat="1" applyFont="1" applyFill="1" applyBorder="1" applyAlignment="1">
      <alignment horizontal="center"/>
    </xf>
    <xf numFmtId="0" fontId="27" fillId="0" borderId="14" xfId="15" applyFont="1" applyFill="1" applyBorder="1" applyAlignment="1">
      <alignment horizontal="center" vertical="center"/>
    </xf>
    <xf numFmtId="0" fontId="27" fillId="0" borderId="4" xfId="15" applyFont="1" applyFill="1" applyBorder="1" applyAlignment="1">
      <alignment horizontal="center" vertical="center"/>
    </xf>
    <xf numFmtId="0" fontId="27" fillId="7" borderId="14" xfId="15" applyFont="1" applyFill="1" applyBorder="1" applyAlignment="1">
      <alignment horizontal="center" vertical="center"/>
    </xf>
    <xf numFmtId="178" fontId="5" fillId="0" borderId="12" xfId="16" applyNumberFormat="1" applyFont="1" applyFill="1" applyBorder="1" applyAlignment="1">
      <alignment horizontal="center" vertical="center"/>
    </xf>
    <xf numFmtId="179" fontId="27" fillId="0" borderId="0" xfId="15" applyNumberFormat="1" applyFont="1" applyFill="1" applyBorder="1" applyAlignment="1">
      <alignment horizontal="center" vertical="center"/>
    </xf>
    <xf numFmtId="0" fontId="27" fillId="7" borderId="0" xfId="15" applyFont="1" applyFill="1" applyBorder="1" applyAlignment="1">
      <alignment horizontal="center" vertical="center"/>
    </xf>
    <xf numFmtId="0" fontId="21" fillId="0" borderId="0" xfId="15" applyFont="1" applyFill="1" applyBorder="1" applyAlignment="1">
      <alignment horizontal="left" vertical="center" indent="2"/>
    </xf>
    <xf numFmtId="2" fontId="27" fillId="0" borderId="0" xfId="15" applyNumberFormat="1" applyFont="1" applyFill="1" applyBorder="1" applyAlignment="1">
      <alignment horizontal="center" vertical="center"/>
    </xf>
    <xf numFmtId="0" fontId="33" fillId="0" borderId="0" xfId="15" applyFont="1" applyFill="1" applyAlignment="1">
      <alignment horizontal="right" vertical="center"/>
    </xf>
    <xf numFmtId="0" fontId="28" fillId="8" borderId="0" xfId="15" applyFont="1" applyFill="1" applyBorder="1" applyAlignment="1">
      <alignment horizontal="left" vertical="center"/>
    </xf>
    <xf numFmtId="0" fontId="28" fillId="8" borderId="0" xfId="15" applyFont="1" applyFill="1" applyBorder="1" applyAlignment="1">
      <alignment horizontal="center" vertical="center"/>
    </xf>
    <xf numFmtId="0" fontId="28" fillId="8" borderId="0" xfId="15" applyFont="1" applyFill="1" applyAlignment="1">
      <alignment horizontal="center" vertical="center"/>
    </xf>
    <xf numFmtId="0" fontId="28" fillId="8" borderId="0" xfId="15" applyFont="1" applyFill="1" applyBorder="1" applyAlignment="1">
      <alignment horizontal="right" vertical="center"/>
    </xf>
    <xf numFmtId="0" fontId="27" fillId="0" borderId="6" xfId="15" applyFont="1" applyFill="1" applyBorder="1" applyAlignment="1">
      <alignment horizontal="center"/>
    </xf>
    <xf numFmtId="0" fontId="27" fillId="0" borderId="9" xfId="15" applyFont="1" applyFill="1" applyBorder="1" applyAlignment="1">
      <alignment horizontal="center"/>
    </xf>
    <xf numFmtId="177" fontId="27" fillId="0" borderId="14" xfId="15" applyNumberFormat="1" applyFont="1" applyFill="1" applyBorder="1" applyAlignment="1">
      <alignment horizontal="left" vertical="center"/>
    </xf>
    <xf numFmtId="177" fontId="27" fillId="0" borderId="0" xfId="15" applyNumberFormat="1" applyFont="1" applyFill="1" applyAlignment="1">
      <alignment horizontal="left" vertical="center"/>
    </xf>
    <xf numFmtId="0" fontId="27" fillId="0" borderId="14" xfId="15" applyFont="1" applyFill="1" applyBorder="1" applyAlignment="1">
      <alignment horizontal="center" vertical="center" wrapText="1"/>
    </xf>
    <xf numFmtId="0" fontId="27" fillId="0" borderId="4" xfId="15" applyFont="1" applyFill="1" applyBorder="1" applyAlignment="1">
      <alignment horizontal="center" vertical="center" wrapText="1"/>
    </xf>
    <xf numFmtId="0" fontId="5" fillId="0" borderId="8" xfId="15" applyFont="1" applyFill="1" applyBorder="1" applyAlignment="1">
      <alignment horizontal="center"/>
    </xf>
    <xf numFmtId="0" fontId="5" fillId="0" borderId="9" xfId="15" applyFont="1" applyFill="1" applyBorder="1" applyAlignment="1">
      <alignment horizontal="center"/>
    </xf>
    <xf numFmtId="0" fontId="27" fillId="0" borderId="12" xfId="15" applyFont="1" applyFill="1" applyBorder="1" applyAlignment="1">
      <alignment horizontal="center" vertical="center" wrapText="1"/>
    </xf>
    <xf numFmtId="0" fontId="27" fillId="0" borderId="5" xfId="15" applyFont="1" applyFill="1" applyBorder="1" applyAlignment="1">
      <alignment horizontal="center" vertical="center" wrapText="1"/>
    </xf>
    <xf numFmtId="0" fontId="27" fillId="0" borderId="15" xfId="15" applyFont="1" applyFill="1" applyBorder="1" applyAlignment="1">
      <alignment horizontal="center" vertical="center"/>
    </xf>
    <xf numFmtId="0" fontId="27" fillId="0" borderId="16" xfId="15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6" xfId="15" applyFont="1" applyFill="1" applyBorder="1" applyAlignment="1">
      <alignment horizontal="center"/>
    </xf>
    <xf numFmtId="0" fontId="5" fillId="0" borderId="6" xfId="15" applyFont="1" applyFill="1" applyBorder="1" applyAlignment="1">
      <alignment horizontal="left" shrinkToFit="1"/>
    </xf>
    <xf numFmtId="0" fontId="0" fillId="0" borderId="8" xfId="0" applyBorder="1" applyAlignment="1">
      <alignment shrinkToFit="1"/>
    </xf>
    <xf numFmtId="0" fontId="0" fillId="0" borderId="9" xfId="0" applyBorder="1" applyAlignment="1">
      <alignment shrinkToFit="1"/>
    </xf>
    <xf numFmtId="0" fontId="27" fillId="0" borderId="2" xfId="15" applyFont="1" applyFill="1" applyBorder="1" applyAlignment="1">
      <alignment horizontal="center" vertical="center"/>
    </xf>
    <xf numFmtId="0" fontId="27" fillId="0" borderId="12" xfId="15" applyFont="1" applyFill="1" applyBorder="1" applyAlignment="1">
      <alignment horizontal="center" vertical="center"/>
    </xf>
    <xf numFmtId="0" fontId="27" fillId="0" borderId="5" xfId="15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/>
    </xf>
    <xf numFmtId="0" fontId="29" fillId="0" borderId="0" xfId="15" applyFont="1" applyFill="1" applyBorder="1" applyAlignment="1">
      <alignment horizontal="center" vertical="center"/>
    </xf>
    <xf numFmtId="0" fontId="29" fillId="0" borderId="11" xfId="15" applyFont="1" applyFill="1" applyBorder="1" applyAlignment="1">
      <alignment horizontal="center" vertical="center"/>
    </xf>
    <xf numFmtId="0" fontId="27" fillId="0" borderId="0" xfId="15" applyFont="1" applyFill="1" applyBorder="1" applyAlignment="1">
      <alignment horizontal="left" vertical="center" shrinkToFit="1"/>
    </xf>
    <xf numFmtId="0" fontId="22" fillId="0" borderId="0" xfId="15" applyFont="1" applyFill="1" applyBorder="1" applyAlignment="1">
      <alignment horizontal="left" vertical="center"/>
    </xf>
    <xf numFmtId="0" fontId="27" fillId="0" borderId="0" xfId="15" applyFont="1" applyFill="1" applyBorder="1" applyAlignment="1">
      <alignment horizontal="center" vertical="center"/>
    </xf>
    <xf numFmtId="168" fontId="5" fillId="0" borderId="0" xfId="15" applyNumberFormat="1" applyFont="1" applyFill="1" applyBorder="1" applyAlignment="1">
      <alignment horizontal="center" vertical="center"/>
    </xf>
    <xf numFmtId="0" fontId="52" fillId="8" borderId="2" xfId="15" applyFont="1" applyFill="1" applyBorder="1" applyAlignment="1">
      <alignment horizontal="center" vertical="center" wrapText="1"/>
    </xf>
    <xf numFmtId="0" fontId="52" fillId="8" borderId="12" xfId="15" applyFont="1" applyFill="1" applyBorder="1" applyAlignment="1">
      <alignment horizontal="center" vertical="center" wrapText="1"/>
    </xf>
    <xf numFmtId="0" fontId="52" fillId="8" borderId="5" xfId="15" applyFont="1" applyFill="1" applyBorder="1" applyAlignment="1">
      <alignment horizontal="center" vertical="center" wrapText="1"/>
    </xf>
    <xf numFmtId="0" fontId="20" fillId="0" borderId="15" xfId="15" applyFont="1" applyFill="1" applyBorder="1" applyAlignment="1">
      <alignment horizontal="center"/>
    </xf>
    <xf numFmtId="0" fontId="20" fillId="0" borderId="17" xfId="15" applyFont="1" applyFill="1" applyBorder="1" applyAlignment="1">
      <alignment horizontal="center"/>
    </xf>
    <xf numFmtId="0" fontId="38" fillId="0" borderId="14" xfId="15" applyFont="1" applyFill="1" applyBorder="1" applyAlignment="1">
      <alignment horizontal="left" vertical="top"/>
    </xf>
    <xf numFmtId="0" fontId="38" fillId="0" borderId="0" xfId="15" applyFont="1" applyFill="1" applyBorder="1" applyAlignment="1">
      <alignment horizontal="left" vertical="top"/>
    </xf>
    <xf numFmtId="0" fontId="51" fillId="8" borderId="6" xfId="15" applyFont="1" applyFill="1" applyBorder="1" applyAlignment="1">
      <alignment horizontal="center" vertical="center"/>
    </xf>
    <xf numFmtId="0" fontId="51" fillId="8" borderId="8" xfId="15" applyFont="1" applyFill="1" applyBorder="1" applyAlignment="1">
      <alignment horizontal="center" vertical="center"/>
    </xf>
    <xf numFmtId="0" fontId="51" fillId="8" borderId="9" xfId="15" applyFont="1" applyFill="1" applyBorder="1" applyAlignment="1">
      <alignment horizontal="center" vertical="center"/>
    </xf>
    <xf numFmtId="0" fontId="34" fillId="0" borderId="17" xfId="15" applyFont="1" applyFill="1" applyBorder="1" applyAlignment="1">
      <alignment horizontal="center"/>
    </xf>
    <xf numFmtId="0" fontId="28" fillId="0" borderId="11" xfId="15" applyFont="1" applyFill="1" applyBorder="1" applyAlignment="1">
      <alignment horizontal="center"/>
    </xf>
    <xf numFmtId="49" fontId="33" fillId="0" borderId="0" xfId="15" applyNumberFormat="1" applyFont="1" applyFill="1" applyBorder="1" applyAlignment="1">
      <alignment horizontal="left" vertical="center"/>
    </xf>
    <xf numFmtId="0" fontId="26" fillId="0" borderId="0" xfId="15" applyFont="1" applyFill="1" applyBorder="1" applyAlignment="1">
      <alignment horizontal="left"/>
    </xf>
    <xf numFmtId="0" fontId="27" fillId="0" borderId="0" xfId="15" applyFont="1" applyFill="1" applyBorder="1" applyAlignment="1">
      <alignment horizontal="left"/>
    </xf>
    <xf numFmtId="0" fontId="5" fillId="0" borderId="0" xfId="15" applyFont="1" applyFill="1" applyAlignment="1">
      <alignment horizontal="left" vertical="center"/>
    </xf>
    <xf numFmtId="0" fontId="34" fillId="0" borderId="0" xfId="15" applyFont="1" applyFill="1" applyBorder="1" applyAlignment="1">
      <alignment horizontal="center"/>
    </xf>
    <xf numFmtId="0" fontId="69" fillId="0" borderId="0" xfId="15" applyFont="1" applyFill="1" applyBorder="1" applyAlignment="1">
      <alignment horizontal="center" vertical="top"/>
    </xf>
    <xf numFmtId="0" fontId="26" fillId="0" borderId="0" xfId="15" applyFont="1" applyFill="1" applyBorder="1" applyAlignment="1">
      <alignment horizontal="center" vertical="top"/>
    </xf>
    <xf numFmtId="168" fontId="60" fillId="8" borderId="6" xfId="14" applyNumberFormat="1" applyFont="1" applyFill="1" applyBorder="1" applyAlignment="1">
      <alignment horizontal="center"/>
    </xf>
    <xf numFmtId="168" fontId="60" fillId="8" borderId="9" xfId="14" applyNumberFormat="1" applyFont="1" applyFill="1" applyBorder="1" applyAlignment="1">
      <alignment horizontal="center"/>
    </xf>
    <xf numFmtId="0" fontId="27" fillId="0" borderId="14" xfId="15" applyFont="1" applyFill="1" applyBorder="1" applyAlignment="1">
      <alignment horizontal="center" vertical="center"/>
    </xf>
    <xf numFmtId="0" fontId="20" fillId="8" borderId="2" xfId="15" applyFont="1" applyFill="1" applyBorder="1" applyAlignment="1">
      <alignment horizontal="center" vertical="center" wrapText="1"/>
    </xf>
    <xf numFmtId="0" fontId="20" fillId="8" borderId="18" xfId="15" applyFont="1" applyFill="1" applyBorder="1" applyAlignment="1">
      <alignment horizontal="center" vertical="center" wrapText="1"/>
    </xf>
    <xf numFmtId="0" fontId="20" fillId="8" borderId="5" xfId="15" applyFont="1" applyFill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left"/>
    </xf>
    <xf numFmtId="168" fontId="59" fillId="8" borderId="0" xfId="14" applyNumberFormat="1" applyFont="1" applyFill="1" applyAlignment="1">
      <alignment horizontal="center" vertical="center" wrapText="1"/>
    </xf>
    <xf numFmtId="0" fontId="60" fillId="8" borderId="6" xfId="14" applyFont="1" applyFill="1" applyBorder="1" applyAlignment="1">
      <alignment horizontal="center"/>
    </xf>
    <xf numFmtId="0" fontId="60" fillId="8" borderId="9" xfId="14" applyFont="1" applyFill="1" applyBorder="1" applyAlignment="1">
      <alignment horizontal="center"/>
    </xf>
    <xf numFmtId="168" fontId="60" fillId="8" borderId="8" xfId="14" applyNumberFormat="1" applyFont="1" applyFill="1" applyBorder="1" applyAlignment="1">
      <alignment horizontal="center"/>
    </xf>
    <xf numFmtId="166" fontId="60" fillId="8" borderId="7" xfId="14" applyNumberFormat="1" applyFont="1" applyFill="1" applyBorder="1" applyAlignment="1">
      <alignment horizontal="center"/>
    </xf>
    <xf numFmtId="0" fontId="60" fillId="8" borderId="7" xfId="14" applyFont="1" applyFill="1" applyBorder="1" applyAlignment="1">
      <alignment horizontal="center"/>
    </xf>
    <xf numFmtId="189" fontId="16" fillId="0" borderId="0" xfId="15" applyNumberFormat="1" applyFont="1" applyFill="1" applyBorder="1" applyAlignment="1">
      <alignment horizontal="center" vertical="center"/>
    </xf>
    <xf numFmtId="190" fontId="2" fillId="0" borderId="0" xfId="15" applyNumberFormat="1" applyAlignment="1">
      <alignment horizontal="center"/>
    </xf>
    <xf numFmtId="191" fontId="2" fillId="0" borderId="0" xfId="15" applyNumberFormat="1" applyAlignment="1">
      <alignment horizontal="left"/>
    </xf>
    <xf numFmtId="0" fontId="30" fillId="0" borderId="0" xfId="15" applyFont="1" applyAlignment="1">
      <alignment horizontal="right"/>
    </xf>
    <xf numFmtId="0" fontId="34" fillId="5" borderId="0" xfId="15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 vertical="center"/>
    </xf>
  </cellXfs>
  <cellStyles count="20">
    <cellStyle name="Comma0" xfId="1"/>
    <cellStyle name="Currency [0]_Sheet1" xfId="2"/>
    <cellStyle name="Currency_CL Load Port" xfId="3"/>
    <cellStyle name="Currency0" xfId="4"/>
    <cellStyle name="Date" xfId="5"/>
    <cellStyle name="Fixed" xfId="6"/>
    <cellStyle name="Heading 1" xfId="7"/>
    <cellStyle name="Heading 2" xfId="8"/>
    <cellStyle name="Normal_CL Load Port" xfId="9"/>
    <cellStyle name="Percent_CONC_TLX" xfId="10"/>
    <cellStyle name="Total" xfId="11"/>
    <cellStyle name="ulphu" xfId="12"/>
    <cellStyle name="Обычный" xfId="0" builtinId="0"/>
    <cellStyle name="Обычный_Quantity" xfId="13"/>
    <cellStyle name="Обычный_бункер Лена-нефть" xfId="14"/>
    <cellStyle name="Обычный_прграмма с накладной" xfId="15"/>
    <cellStyle name="Обычный_программа" xfId="16"/>
    <cellStyle name="Обычный_Судно МИ, ASTM, ГОСТ приёмка" xfId="17"/>
    <cellStyle name="Тысячи [0]_Лист1" xfId="18"/>
    <cellStyle name="Тысячи_Akt3" xfId="19"/>
  </cellStyles>
  <dxfs count="57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gray0625"/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gray0625"/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Tipvz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TAB39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b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VZL"/>
      <sheetName val="отчёт"/>
      <sheetName val="сводная таблица за сутки"/>
    </sheetNames>
    <sheetDataSet>
      <sheetData sheetId="0" refreshError="1">
        <row r="2">
          <cell r="B2">
            <v>196</v>
          </cell>
          <cell r="C2">
            <v>39905</v>
          </cell>
        </row>
        <row r="3">
          <cell r="B3">
            <v>197</v>
          </cell>
          <cell r="C3">
            <v>40110</v>
          </cell>
        </row>
        <row r="4">
          <cell r="B4">
            <v>198</v>
          </cell>
          <cell r="C4">
            <v>40315</v>
          </cell>
        </row>
        <row r="5">
          <cell r="B5">
            <v>199</v>
          </cell>
          <cell r="C5">
            <v>40520</v>
          </cell>
        </row>
        <row r="6">
          <cell r="B6">
            <v>200</v>
          </cell>
          <cell r="C6">
            <v>40725</v>
          </cell>
        </row>
        <row r="7">
          <cell r="B7">
            <v>201</v>
          </cell>
          <cell r="C7">
            <v>40930</v>
          </cell>
        </row>
        <row r="8">
          <cell r="B8">
            <v>202</v>
          </cell>
          <cell r="C8">
            <v>41130</v>
          </cell>
        </row>
        <row r="9">
          <cell r="B9">
            <v>203</v>
          </cell>
          <cell r="C9">
            <v>41330</v>
          </cell>
        </row>
        <row r="10">
          <cell r="B10">
            <v>204</v>
          </cell>
          <cell r="C10">
            <v>41525</v>
          </cell>
        </row>
        <row r="11">
          <cell r="B11">
            <v>205</v>
          </cell>
          <cell r="C11">
            <v>41720</v>
          </cell>
        </row>
        <row r="12">
          <cell r="B12">
            <v>206</v>
          </cell>
          <cell r="C12">
            <v>41915</v>
          </cell>
        </row>
        <row r="13">
          <cell r="B13">
            <v>207</v>
          </cell>
          <cell r="C13">
            <v>42110</v>
          </cell>
        </row>
        <row r="14">
          <cell r="B14">
            <v>208</v>
          </cell>
          <cell r="C14">
            <v>42305</v>
          </cell>
        </row>
        <row r="15">
          <cell r="B15">
            <v>209</v>
          </cell>
          <cell r="C15">
            <v>42495</v>
          </cell>
        </row>
        <row r="16">
          <cell r="B16">
            <v>210</v>
          </cell>
          <cell r="C16">
            <v>42685</v>
          </cell>
        </row>
        <row r="17">
          <cell r="B17">
            <v>211</v>
          </cell>
          <cell r="C17">
            <v>42870</v>
          </cell>
        </row>
        <row r="18">
          <cell r="B18">
            <v>212</v>
          </cell>
          <cell r="C18">
            <v>43060</v>
          </cell>
        </row>
        <row r="19">
          <cell r="B19">
            <v>213</v>
          </cell>
          <cell r="C19">
            <v>43245</v>
          </cell>
        </row>
        <row r="20">
          <cell r="B20">
            <v>214</v>
          </cell>
          <cell r="C20">
            <v>43425</v>
          </cell>
        </row>
        <row r="21">
          <cell r="B21">
            <v>215</v>
          </cell>
          <cell r="C21">
            <v>43610</v>
          </cell>
        </row>
        <row r="22">
          <cell r="B22">
            <v>216</v>
          </cell>
          <cell r="C22">
            <v>43790</v>
          </cell>
        </row>
        <row r="23">
          <cell r="B23">
            <v>217</v>
          </cell>
          <cell r="C23">
            <v>43965</v>
          </cell>
        </row>
        <row r="24">
          <cell r="B24">
            <v>218</v>
          </cell>
          <cell r="C24">
            <v>44145</v>
          </cell>
        </row>
        <row r="25">
          <cell r="B25">
            <v>219</v>
          </cell>
          <cell r="C25">
            <v>44320</v>
          </cell>
        </row>
        <row r="26">
          <cell r="B26">
            <v>220</v>
          </cell>
          <cell r="C26">
            <v>44490</v>
          </cell>
        </row>
        <row r="27">
          <cell r="B27">
            <v>221</v>
          </cell>
          <cell r="C27">
            <v>44665</v>
          </cell>
        </row>
        <row r="28">
          <cell r="B28">
            <v>223</v>
          </cell>
          <cell r="C28">
            <v>45000</v>
          </cell>
        </row>
        <row r="29">
          <cell r="B29">
            <v>224</v>
          </cell>
          <cell r="C29">
            <v>45165</v>
          </cell>
        </row>
        <row r="30">
          <cell r="B30">
            <v>225</v>
          </cell>
          <cell r="C30">
            <v>45330</v>
          </cell>
        </row>
        <row r="31">
          <cell r="B31">
            <v>226</v>
          </cell>
          <cell r="C31">
            <v>45490</v>
          </cell>
        </row>
        <row r="32">
          <cell r="B32">
            <v>227</v>
          </cell>
          <cell r="C32">
            <v>45650</v>
          </cell>
        </row>
        <row r="33">
          <cell r="B33">
            <v>228</v>
          </cell>
          <cell r="C33">
            <v>45805</v>
          </cell>
        </row>
        <row r="34">
          <cell r="B34">
            <v>229</v>
          </cell>
          <cell r="C34">
            <v>45960</v>
          </cell>
        </row>
        <row r="35">
          <cell r="B35">
            <v>230</v>
          </cell>
          <cell r="C35">
            <v>46115</v>
          </cell>
        </row>
        <row r="36">
          <cell r="B36">
            <v>231</v>
          </cell>
          <cell r="C36">
            <v>46265</v>
          </cell>
        </row>
        <row r="37">
          <cell r="B37">
            <v>232</v>
          </cell>
          <cell r="C37">
            <v>46415</v>
          </cell>
        </row>
        <row r="38">
          <cell r="B38">
            <v>233</v>
          </cell>
          <cell r="C38">
            <v>46560</v>
          </cell>
        </row>
        <row r="39">
          <cell r="B39">
            <v>234</v>
          </cell>
          <cell r="C39">
            <v>46700</v>
          </cell>
        </row>
        <row r="40">
          <cell r="B40">
            <v>235</v>
          </cell>
          <cell r="C40">
            <v>46840</v>
          </cell>
        </row>
        <row r="41">
          <cell r="B41">
            <v>236</v>
          </cell>
          <cell r="C41">
            <v>46980</v>
          </cell>
        </row>
        <row r="42">
          <cell r="B42">
            <v>237</v>
          </cell>
          <cell r="C42">
            <v>47115</v>
          </cell>
        </row>
        <row r="43">
          <cell r="B43">
            <v>238</v>
          </cell>
          <cell r="C43">
            <v>47250</v>
          </cell>
        </row>
        <row r="44">
          <cell r="B44">
            <v>239</v>
          </cell>
          <cell r="C44">
            <v>47380</v>
          </cell>
        </row>
        <row r="45">
          <cell r="B45">
            <v>240</v>
          </cell>
          <cell r="C45">
            <v>47505</v>
          </cell>
        </row>
        <row r="46">
          <cell r="B46">
            <v>241</v>
          </cell>
          <cell r="C46">
            <v>47630</v>
          </cell>
        </row>
        <row r="47">
          <cell r="B47">
            <v>242</v>
          </cell>
          <cell r="C47">
            <v>47750</v>
          </cell>
        </row>
        <row r="48">
          <cell r="B48">
            <v>243</v>
          </cell>
          <cell r="C48">
            <v>47870</v>
          </cell>
        </row>
        <row r="49">
          <cell r="B49">
            <v>244</v>
          </cell>
          <cell r="C49">
            <v>47985</v>
          </cell>
        </row>
        <row r="50">
          <cell r="B50">
            <v>245</v>
          </cell>
          <cell r="C50">
            <v>48095</v>
          </cell>
        </row>
        <row r="51">
          <cell r="B51">
            <v>246</v>
          </cell>
          <cell r="C51">
            <v>48205</v>
          </cell>
        </row>
        <row r="52">
          <cell r="B52">
            <v>247</v>
          </cell>
          <cell r="C52">
            <v>48310</v>
          </cell>
        </row>
        <row r="53">
          <cell r="B53">
            <v>248</v>
          </cell>
          <cell r="C53">
            <v>48410</v>
          </cell>
        </row>
        <row r="54">
          <cell r="B54">
            <v>249</v>
          </cell>
          <cell r="C54">
            <v>48510</v>
          </cell>
        </row>
        <row r="55">
          <cell r="B55">
            <v>250</v>
          </cell>
          <cell r="C55">
            <v>48605</v>
          </cell>
        </row>
        <row r="56">
          <cell r="B56">
            <v>251</v>
          </cell>
          <cell r="C56">
            <v>48695</v>
          </cell>
        </row>
        <row r="57">
          <cell r="B57">
            <v>252</v>
          </cell>
          <cell r="C57">
            <v>48780</v>
          </cell>
        </row>
        <row r="58">
          <cell r="B58">
            <v>253</v>
          </cell>
          <cell r="C58">
            <v>48865</v>
          </cell>
        </row>
        <row r="59">
          <cell r="B59">
            <v>254</v>
          </cell>
          <cell r="C59">
            <v>48940</v>
          </cell>
        </row>
        <row r="60">
          <cell r="B60">
            <v>255</v>
          </cell>
          <cell r="C60">
            <v>49010</v>
          </cell>
        </row>
        <row r="61">
          <cell r="B61">
            <v>256</v>
          </cell>
          <cell r="C61">
            <v>49075</v>
          </cell>
        </row>
        <row r="62">
          <cell r="B62">
            <v>257</v>
          </cell>
          <cell r="C62">
            <v>49135</v>
          </cell>
        </row>
        <row r="63">
          <cell r="B63">
            <v>258</v>
          </cell>
          <cell r="C63">
            <v>49185</v>
          </cell>
        </row>
        <row r="64">
          <cell r="B64">
            <v>259</v>
          </cell>
          <cell r="C64">
            <v>49225</v>
          </cell>
        </row>
        <row r="65">
          <cell r="B65">
            <v>260</v>
          </cell>
          <cell r="C65">
            <v>49245</v>
          </cell>
        </row>
        <row r="66">
          <cell r="B66">
            <v>261</v>
          </cell>
          <cell r="C66">
            <v>49260</v>
          </cell>
        </row>
        <row r="67">
          <cell r="B67">
            <v>262</v>
          </cell>
          <cell r="C67">
            <v>49280</v>
          </cell>
        </row>
        <row r="68">
          <cell r="B68">
            <v>263</v>
          </cell>
          <cell r="C68">
            <v>49295</v>
          </cell>
        </row>
        <row r="69">
          <cell r="B69">
            <v>264</v>
          </cell>
          <cell r="C69">
            <v>49315</v>
          </cell>
        </row>
        <row r="70">
          <cell r="B70">
            <v>265</v>
          </cell>
          <cell r="C70">
            <v>49330</v>
          </cell>
        </row>
        <row r="71">
          <cell r="B71">
            <v>266</v>
          </cell>
          <cell r="C71">
            <v>49350</v>
          </cell>
        </row>
        <row r="72">
          <cell r="B72">
            <v>267</v>
          </cell>
          <cell r="C72">
            <v>49365</v>
          </cell>
        </row>
        <row r="73">
          <cell r="B73">
            <v>268</v>
          </cell>
          <cell r="C73">
            <v>49385</v>
          </cell>
        </row>
        <row r="74">
          <cell r="B74">
            <v>269</v>
          </cell>
          <cell r="C74">
            <v>49400</v>
          </cell>
        </row>
        <row r="75">
          <cell r="B75">
            <v>270</v>
          </cell>
          <cell r="C75">
            <v>49420</v>
          </cell>
        </row>
        <row r="76">
          <cell r="B76">
            <v>271</v>
          </cell>
          <cell r="C76">
            <v>49435</v>
          </cell>
        </row>
        <row r="77">
          <cell r="B77">
            <v>272</v>
          </cell>
          <cell r="C77">
            <v>49455</v>
          </cell>
        </row>
        <row r="78">
          <cell r="B78">
            <v>273</v>
          </cell>
          <cell r="C78">
            <v>49470</v>
          </cell>
        </row>
        <row r="79">
          <cell r="B79">
            <v>274</v>
          </cell>
          <cell r="C79">
            <v>49490</v>
          </cell>
        </row>
        <row r="80">
          <cell r="B80">
            <v>275</v>
          </cell>
          <cell r="C80">
            <v>49510</v>
          </cell>
        </row>
        <row r="81">
          <cell r="B81">
            <v>276</v>
          </cell>
          <cell r="C81">
            <v>49525</v>
          </cell>
        </row>
        <row r="82">
          <cell r="B82">
            <v>277</v>
          </cell>
          <cell r="C82">
            <v>49545</v>
          </cell>
        </row>
        <row r="83">
          <cell r="B83">
            <v>278</v>
          </cell>
          <cell r="C83">
            <v>49560</v>
          </cell>
        </row>
        <row r="84">
          <cell r="B84">
            <v>279</v>
          </cell>
          <cell r="C84">
            <v>49580</v>
          </cell>
        </row>
        <row r="85">
          <cell r="B85">
            <v>280</v>
          </cell>
          <cell r="C85">
            <v>49595</v>
          </cell>
        </row>
        <row r="86">
          <cell r="B86">
            <v>281</v>
          </cell>
          <cell r="C86">
            <v>49615</v>
          </cell>
        </row>
        <row r="87">
          <cell r="B87">
            <v>282</v>
          </cell>
          <cell r="C87">
            <v>49630</v>
          </cell>
        </row>
        <row r="88">
          <cell r="B88">
            <v>283</v>
          </cell>
          <cell r="C88">
            <v>49650</v>
          </cell>
        </row>
        <row r="89">
          <cell r="B89">
            <v>284</v>
          </cell>
          <cell r="C89">
            <v>49665</v>
          </cell>
        </row>
        <row r="90">
          <cell r="B90">
            <v>285</v>
          </cell>
          <cell r="C90">
            <v>49685</v>
          </cell>
        </row>
        <row r="91">
          <cell r="B91">
            <v>286</v>
          </cell>
          <cell r="C91">
            <v>49705</v>
          </cell>
        </row>
        <row r="92">
          <cell r="B92">
            <v>287</v>
          </cell>
          <cell r="C92">
            <v>49720</v>
          </cell>
        </row>
        <row r="93">
          <cell r="B93">
            <v>288</v>
          </cell>
          <cell r="C93">
            <v>49740</v>
          </cell>
        </row>
        <row r="94">
          <cell r="B94">
            <v>289</v>
          </cell>
          <cell r="C94">
            <v>49755</v>
          </cell>
        </row>
        <row r="95">
          <cell r="B95">
            <v>290</v>
          </cell>
          <cell r="C95">
            <v>49775</v>
          </cell>
        </row>
        <row r="96">
          <cell r="B96">
            <v>291</v>
          </cell>
          <cell r="C96">
            <v>49790</v>
          </cell>
        </row>
        <row r="97">
          <cell r="B97">
            <v>292</v>
          </cell>
          <cell r="C97">
            <v>49810</v>
          </cell>
        </row>
        <row r="98">
          <cell r="B98">
            <v>293</v>
          </cell>
          <cell r="C98">
            <v>49825</v>
          </cell>
        </row>
        <row r="99">
          <cell r="B99">
            <v>294</v>
          </cell>
          <cell r="C99">
            <v>49845</v>
          </cell>
        </row>
        <row r="100">
          <cell r="B100">
            <v>295</v>
          </cell>
          <cell r="C100">
            <v>49860</v>
          </cell>
        </row>
        <row r="101">
          <cell r="B101">
            <v>196</v>
          </cell>
          <cell r="C101">
            <v>40005</v>
          </cell>
        </row>
        <row r="102">
          <cell r="B102">
            <v>197</v>
          </cell>
          <cell r="C102">
            <v>40210</v>
          </cell>
        </row>
        <row r="103">
          <cell r="B103">
            <v>198</v>
          </cell>
          <cell r="C103">
            <v>40420</v>
          </cell>
        </row>
        <row r="104">
          <cell r="B104">
            <v>199</v>
          </cell>
          <cell r="C104">
            <v>40625</v>
          </cell>
        </row>
        <row r="105">
          <cell r="B105">
            <v>200</v>
          </cell>
          <cell r="C105">
            <v>40830</v>
          </cell>
        </row>
        <row r="106">
          <cell r="B106">
            <v>201</v>
          </cell>
          <cell r="C106">
            <v>41035</v>
          </cell>
        </row>
        <row r="107">
          <cell r="B107">
            <v>202</v>
          </cell>
          <cell r="C107">
            <v>41235</v>
          </cell>
        </row>
        <row r="108">
          <cell r="B108">
            <v>203</v>
          </cell>
          <cell r="C108">
            <v>41435</v>
          </cell>
        </row>
        <row r="109">
          <cell r="B109">
            <v>204</v>
          </cell>
          <cell r="C109">
            <v>41635</v>
          </cell>
        </row>
        <row r="110">
          <cell r="B110">
            <v>205</v>
          </cell>
          <cell r="C110">
            <v>41830</v>
          </cell>
        </row>
        <row r="111">
          <cell r="B111">
            <v>206</v>
          </cell>
          <cell r="C111">
            <v>42030</v>
          </cell>
        </row>
        <row r="112">
          <cell r="B112">
            <v>207</v>
          </cell>
          <cell r="C112">
            <v>42225</v>
          </cell>
        </row>
        <row r="113">
          <cell r="B113">
            <v>208</v>
          </cell>
          <cell r="C113">
            <v>42420</v>
          </cell>
        </row>
        <row r="114">
          <cell r="B114">
            <v>209</v>
          </cell>
          <cell r="C114">
            <v>42610</v>
          </cell>
        </row>
        <row r="115">
          <cell r="B115">
            <v>210</v>
          </cell>
          <cell r="C115">
            <v>42800</v>
          </cell>
        </row>
        <row r="116">
          <cell r="B116">
            <v>211</v>
          </cell>
          <cell r="C116">
            <v>42990</v>
          </cell>
        </row>
        <row r="117">
          <cell r="B117">
            <v>212</v>
          </cell>
          <cell r="C117">
            <v>43180</v>
          </cell>
        </row>
        <row r="118">
          <cell r="B118">
            <v>213</v>
          </cell>
          <cell r="C118">
            <v>43365</v>
          </cell>
        </row>
        <row r="119">
          <cell r="B119">
            <v>214</v>
          </cell>
          <cell r="C119">
            <v>43550</v>
          </cell>
        </row>
        <row r="120">
          <cell r="B120">
            <v>215</v>
          </cell>
          <cell r="C120">
            <v>43735</v>
          </cell>
        </row>
        <row r="121">
          <cell r="B121">
            <v>216</v>
          </cell>
          <cell r="C121">
            <v>43915</v>
          </cell>
        </row>
        <row r="122">
          <cell r="B122">
            <v>217</v>
          </cell>
          <cell r="C122">
            <v>44095</v>
          </cell>
        </row>
        <row r="123">
          <cell r="B123">
            <v>218</v>
          </cell>
          <cell r="C123">
            <v>44275</v>
          </cell>
        </row>
        <row r="124">
          <cell r="B124">
            <v>219</v>
          </cell>
          <cell r="C124">
            <v>44450</v>
          </cell>
        </row>
        <row r="125">
          <cell r="B125">
            <v>220</v>
          </cell>
          <cell r="C125">
            <v>44625</v>
          </cell>
        </row>
        <row r="126">
          <cell r="B126">
            <v>221</v>
          </cell>
          <cell r="C126">
            <v>44800</v>
          </cell>
        </row>
        <row r="127">
          <cell r="B127">
            <v>222</v>
          </cell>
          <cell r="C127">
            <v>44970</v>
          </cell>
        </row>
        <row r="128">
          <cell r="B128">
            <v>223</v>
          </cell>
          <cell r="C128">
            <v>45140</v>
          </cell>
        </row>
        <row r="129">
          <cell r="B129">
            <v>224</v>
          </cell>
          <cell r="C129">
            <v>45305</v>
          </cell>
        </row>
        <row r="130">
          <cell r="B130">
            <v>225</v>
          </cell>
          <cell r="C130">
            <v>45470</v>
          </cell>
        </row>
        <row r="131">
          <cell r="B131">
            <v>226</v>
          </cell>
          <cell r="C131">
            <v>45635</v>
          </cell>
        </row>
        <row r="132">
          <cell r="B132">
            <v>227</v>
          </cell>
          <cell r="C132">
            <v>45795</v>
          </cell>
        </row>
        <row r="133">
          <cell r="B133">
            <v>228</v>
          </cell>
          <cell r="C133">
            <v>45950</v>
          </cell>
        </row>
        <row r="134">
          <cell r="B134">
            <v>229</v>
          </cell>
          <cell r="C134">
            <v>46110</v>
          </cell>
        </row>
        <row r="135">
          <cell r="B135">
            <v>230</v>
          </cell>
          <cell r="C135">
            <v>46265</v>
          </cell>
        </row>
        <row r="136">
          <cell r="B136">
            <v>231</v>
          </cell>
          <cell r="C136">
            <v>46415</v>
          </cell>
        </row>
        <row r="137">
          <cell r="B137">
            <v>232</v>
          </cell>
          <cell r="C137">
            <v>46565</v>
          </cell>
        </row>
        <row r="138">
          <cell r="B138">
            <v>233</v>
          </cell>
          <cell r="C138">
            <v>46710</v>
          </cell>
        </row>
        <row r="139">
          <cell r="B139">
            <v>234</v>
          </cell>
          <cell r="C139">
            <v>46855</v>
          </cell>
        </row>
        <row r="140">
          <cell r="B140">
            <v>235</v>
          </cell>
          <cell r="C140">
            <v>47000</v>
          </cell>
        </row>
        <row r="141">
          <cell r="B141">
            <v>236</v>
          </cell>
          <cell r="C141">
            <v>47140</v>
          </cell>
        </row>
        <row r="142">
          <cell r="B142">
            <v>237</v>
          </cell>
          <cell r="C142">
            <v>47275</v>
          </cell>
        </row>
        <row r="143">
          <cell r="B143">
            <v>238</v>
          </cell>
          <cell r="C143">
            <v>47410</v>
          </cell>
        </row>
        <row r="144">
          <cell r="B144">
            <v>239</v>
          </cell>
          <cell r="C144">
            <v>47545</v>
          </cell>
        </row>
        <row r="145">
          <cell r="B145">
            <v>240</v>
          </cell>
          <cell r="C145">
            <v>47675</v>
          </cell>
        </row>
        <row r="146">
          <cell r="B146">
            <v>241</v>
          </cell>
          <cell r="C146">
            <v>47800</v>
          </cell>
        </row>
        <row r="147">
          <cell r="B147">
            <v>242</v>
          </cell>
          <cell r="C147">
            <v>47925</v>
          </cell>
        </row>
        <row r="148">
          <cell r="B148">
            <v>243</v>
          </cell>
          <cell r="C148">
            <v>48045</v>
          </cell>
        </row>
        <row r="149">
          <cell r="B149">
            <v>244</v>
          </cell>
          <cell r="C149">
            <v>48160</v>
          </cell>
        </row>
        <row r="150">
          <cell r="B150">
            <v>245</v>
          </cell>
          <cell r="C150">
            <v>48275</v>
          </cell>
        </row>
        <row r="151">
          <cell r="B151">
            <v>246</v>
          </cell>
          <cell r="C151">
            <v>48385</v>
          </cell>
        </row>
        <row r="152">
          <cell r="B152">
            <v>247</v>
          </cell>
          <cell r="C152">
            <v>48495</v>
          </cell>
        </row>
        <row r="153">
          <cell r="B153">
            <v>248</v>
          </cell>
          <cell r="C153">
            <v>48600</v>
          </cell>
        </row>
        <row r="154">
          <cell r="B154">
            <v>249</v>
          </cell>
          <cell r="C154">
            <v>48700</v>
          </cell>
        </row>
        <row r="155">
          <cell r="B155">
            <v>250</v>
          </cell>
          <cell r="C155">
            <v>48795</v>
          </cell>
        </row>
        <row r="156">
          <cell r="B156">
            <v>251</v>
          </cell>
          <cell r="C156">
            <v>48890</v>
          </cell>
        </row>
        <row r="157">
          <cell r="B157">
            <v>252</v>
          </cell>
          <cell r="C157">
            <v>48980</v>
          </cell>
        </row>
        <row r="158">
          <cell r="B158">
            <v>253</v>
          </cell>
          <cell r="C158">
            <v>49065</v>
          </cell>
        </row>
        <row r="159">
          <cell r="B159">
            <v>254</v>
          </cell>
          <cell r="C159">
            <v>49145</v>
          </cell>
        </row>
        <row r="160">
          <cell r="B160">
            <v>255</v>
          </cell>
          <cell r="C160">
            <v>49220</v>
          </cell>
        </row>
        <row r="161">
          <cell r="B161">
            <v>256</v>
          </cell>
          <cell r="C161">
            <v>49290</v>
          </cell>
        </row>
        <row r="162">
          <cell r="B162">
            <v>257</v>
          </cell>
          <cell r="C162">
            <v>49355</v>
          </cell>
        </row>
        <row r="163">
          <cell r="B163">
            <v>258</v>
          </cell>
          <cell r="C163">
            <v>49410</v>
          </cell>
        </row>
        <row r="164">
          <cell r="B164">
            <v>259</v>
          </cell>
          <cell r="C164">
            <v>49455</v>
          </cell>
        </row>
        <row r="165">
          <cell r="B165">
            <v>260</v>
          </cell>
          <cell r="C165">
            <v>49490</v>
          </cell>
        </row>
        <row r="166">
          <cell r="B166">
            <v>261</v>
          </cell>
          <cell r="C166">
            <v>49505</v>
          </cell>
        </row>
        <row r="167">
          <cell r="B167">
            <v>262</v>
          </cell>
          <cell r="C167">
            <v>49525</v>
          </cell>
        </row>
        <row r="168">
          <cell r="B168">
            <v>263</v>
          </cell>
          <cell r="C168">
            <v>49540</v>
          </cell>
        </row>
        <row r="169">
          <cell r="B169">
            <v>264</v>
          </cell>
          <cell r="C169">
            <v>49560</v>
          </cell>
        </row>
        <row r="170">
          <cell r="B170">
            <v>265</v>
          </cell>
          <cell r="C170">
            <v>49575</v>
          </cell>
        </row>
        <row r="171">
          <cell r="B171">
            <v>266</v>
          </cell>
          <cell r="C171">
            <v>49595</v>
          </cell>
        </row>
        <row r="172">
          <cell r="B172">
            <v>267</v>
          </cell>
          <cell r="C172">
            <v>49610</v>
          </cell>
        </row>
        <row r="173">
          <cell r="B173">
            <v>268</v>
          </cell>
          <cell r="C173">
            <v>49630</v>
          </cell>
        </row>
        <row r="174">
          <cell r="B174">
            <v>269</v>
          </cell>
          <cell r="C174">
            <v>49650</v>
          </cell>
        </row>
        <row r="175">
          <cell r="B175">
            <v>270</v>
          </cell>
          <cell r="C175">
            <v>49665</v>
          </cell>
        </row>
        <row r="176">
          <cell r="B176">
            <v>271</v>
          </cell>
          <cell r="C176">
            <v>49685</v>
          </cell>
        </row>
        <row r="177">
          <cell r="B177">
            <v>272</v>
          </cell>
          <cell r="C177">
            <v>49700</v>
          </cell>
        </row>
        <row r="178">
          <cell r="B178">
            <v>273</v>
          </cell>
          <cell r="C178">
            <v>49720</v>
          </cell>
        </row>
        <row r="179">
          <cell r="B179">
            <v>274</v>
          </cell>
          <cell r="C179">
            <v>49735</v>
          </cell>
        </row>
        <row r="180">
          <cell r="B180">
            <v>275</v>
          </cell>
          <cell r="C180">
            <v>49755</v>
          </cell>
        </row>
        <row r="181">
          <cell r="B181">
            <v>276</v>
          </cell>
          <cell r="C181">
            <v>49770</v>
          </cell>
        </row>
        <row r="182">
          <cell r="B182">
            <v>277</v>
          </cell>
          <cell r="C182">
            <v>49790</v>
          </cell>
        </row>
        <row r="183">
          <cell r="B183">
            <v>278</v>
          </cell>
          <cell r="C183">
            <v>49805</v>
          </cell>
        </row>
        <row r="184">
          <cell r="B184">
            <v>279</v>
          </cell>
          <cell r="C184">
            <v>49825</v>
          </cell>
        </row>
        <row r="185">
          <cell r="B185">
            <v>280</v>
          </cell>
          <cell r="C185">
            <v>49840</v>
          </cell>
        </row>
        <row r="186">
          <cell r="B186">
            <v>281</v>
          </cell>
          <cell r="C186">
            <v>49860</v>
          </cell>
        </row>
        <row r="187">
          <cell r="B187">
            <v>282</v>
          </cell>
          <cell r="C187">
            <v>49880</v>
          </cell>
        </row>
        <row r="188">
          <cell r="B188">
            <v>283</v>
          </cell>
          <cell r="C188">
            <v>49895</v>
          </cell>
        </row>
        <row r="189">
          <cell r="B189">
            <v>284</v>
          </cell>
          <cell r="C189">
            <v>49915</v>
          </cell>
        </row>
        <row r="190">
          <cell r="B190">
            <v>285</v>
          </cell>
          <cell r="C190">
            <v>49930</v>
          </cell>
        </row>
        <row r="191">
          <cell r="B191">
            <v>286</v>
          </cell>
          <cell r="C191">
            <v>49950</v>
          </cell>
        </row>
        <row r="192">
          <cell r="B192">
            <v>287</v>
          </cell>
          <cell r="C192">
            <v>49965</v>
          </cell>
        </row>
        <row r="193">
          <cell r="B193">
            <v>288</v>
          </cell>
          <cell r="C193">
            <v>49985</v>
          </cell>
        </row>
        <row r="194">
          <cell r="B194">
            <v>289</v>
          </cell>
          <cell r="C194">
            <v>50000</v>
          </cell>
        </row>
        <row r="195">
          <cell r="B195">
            <v>290</v>
          </cell>
          <cell r="C195">
            <v>50020</v>
          </cell>
        </row>
        <row r="196">
          <cell r="B196">
            <v>291</v>
          </cell>
          <cell r="C196">
            <v>50035</v>
          </cell>
        </row>
        <row r="197">
          <cell r="B197">
            <v>292</v>
          </cell>
          <cell r="C197">
            <v>50055</v>
          </cell>
        </row>
        <row r="198">
          <cell r="B198">
            <v>293</v>
          </cell>
          <cell r="C198">
            <v>50075</v>
          </cell>
        </row>
        <row r="199">
          <cell r="B199">
            <v>294</v>
          </cell>
          <cell r="C199">
            <v>50090</v>
          </cell>
        </row>
        <row r="200">
          <cell r="B200">
            <v>295</v>
          </cell>
          <cell r="C200">
            <v>50110</v>
          </cell>
        </row>
        <row r="201">
          <cell r="B201">
            <v>201</v>
          </cell>
          <cell r="C201">
            <v>41135</v>
          </cell>
        </row>
        <row r="202">
          <cell r="B202">
            <v>202</v>
          </cell>
          <cell r="C202">
            <v>41340</v>
          </cell>
        </row>
        <row r="203">
          <cell r="B203">
            <v>203</v>
          </cell>
          <cell r="C203">
            <v>41545</v>
          </cell>
        </row>
        <row r="204">
          <cell r="B204">
            <v>204</v>
          </cell>
          <cell r="C204">
            <v>41745</v>
          </cell>
        </row>
        <row r="205">
          <cell r="B205">
            <v>205</v>
          </cell>
          <cell r="C205">
            <v>41945</v>
          </cell>
        </row>
        <row r="206">
          <cell r="B206">
            <v>206</v>
          </cell>
          <cell r="C206">
            <v>42140</v>
          </cell>
        </row>
        <row r="207">
          <cell r="B207">
            <v>207</v>
          </cell>
          <cell r="C207">
            <v>42340</v>
          </cell>
        </row>
        <row r="208">
          <cell r="B208">
            <v>208</v>
          </cell>
          <cell r="C208">
            <v>42535</v>
          </cell>
        </row>
        <row r="209">
          <cell r="B209">
            <v>209</v>
          </cell>
          <cell r="C209">
            <v>42730</v>
          </cell>
        </row>
        <row r="210">
          <cell r="B210">
            <v>210</v>
          </cell>
          <cell r="C210">
            <v>42920</v>
          </cell>
        </row>
        <row r="211">
          <cell r="B211">
            <v>211</v>
          </cell>
          <cell r="C211">
            <v>43110</v>
          </cell>
        </row>
        <row r="212">
          <cell r="B212">
            <v>212</v>
          </cell>
          <cell r="C212">
            <v>43300</v>
          </cell>
        </row>
        <row r="213">
          <cell r="B213">
            <v>213</v>
          </cell>
          <cell r="C213">
            <v>43485</v>
          </cell>
        </row>
        <row r="214">
          <cell r="B214">
            <v>214</v>
          </cell>
          <cell r="C214">
            <v>43670</v>
          </cell>
        </row>
        <row r="215">
          <cell r="B215">
            <v>215</v>
          </cell>
          <cell r="C215">
            <v>43855</v>
          </cell>
        </row>
        <row r="216">
          <cell r="B216">
            <v>216</v>
          </cell>
          <cell r="C216">
            <v>44040</v>
          </cell>
        </row>
        <row r="217">
          <cell r="B217">
            <v>217</v>
          </cell>
          <cell r="C217">
            <v>44220</v>
          </cell>
        </row>
        <row r="218">
          <cell r="B218">
            <v>218</v>
          </cell>
          <cell r="C218">
            <v>44400</v>
          </cell>
        </row>
        <row r="219">
          <cell r="B219">
            <v>219</v>
          </cell>
          <cell r="C219">
            <v>44580</v>
          </cell>
        </row>
        <row r="220">
          <cell r="B220">
            <v>220</v>
          </cell>
          <cell r="C220">
            <v>44755</v>
          </cell>
        </row>
        <row r="221">
          <cell r="B221">
            <v>221</v>
          </cell>
          <cell r="C221">
            <v>44930</v>
          </cell>
        </row>
        <row r="222">
          <cell r="B222">
            <v>222</v>
          </cell>
          <cell r="C222">
            <v>45105</v>
          </cell>
        </row>
        <row r="223">
          <cell r="B223">
            <v>223</v>
          </cell>
          <cell r="C223">
            <v>45275</v>
          </cell>
        </row>
        <row r="224">
          <cell r="B224">
            <v>224</v>
          </cell>
          <cell r="C224">
            <v>45445</v>
          </cell>
        </row>
        <row r="225">
          <cell r="B225">
            <v>225</v>
          </cell>
          <cell r="C225">
            <v>45610</v>
          </cell>
        </row>
        <row r="226">
          <cell r="B226">
            <v>226</v>
          </cell>
          <cell r="C226">
            <v>45775</v>
          </cell>
        </row>
        <row r="227">
          <cell r="B227">
            <v>227</v>
          </cell>
          <cell r="C227">
            <v>45935</v>
          </cell>
        </row>
        <row r="228">
          <cell r="B228">
            <v>228</v>
          </cell>
          <cell r="C228">
            <v>46095</v>
          </cell>
        </row>
        <row r="229">
          <cell r="B229">
            <v>229</v>
          </cell>
          <cell r="C229">
            <v>46255</v>
          </cell>
        </row>
        <row r="230">
          <cell r="B230">
            <v>230</v>
          </cell>
          <cell r="C230">
            <v>46410</v>
          </cell>
        </row>
        <row r="231">
          <cell r="B231">
            <v>231</v>
          </cell>
          <cell r="C231">
            <v>46565</v>
          </cell>
        </row>
        <row r="232">
          <cell r="B232">
            <v>232</v>
          </cell>
          <cell r="C232">
            <v>46715</v>
          </cell>
        </row>
        <row r="233">
          <cell r="B233">
            <v>233</v>
          </cell>
          <cell r="C233">
            <v>46865</v>
          </cell>
        </row>
        <row r="234">
          <cell r="B234">
            <v>234</v>
          </cell>
          <cell r="C234">
            <v>47015</v>
          </cell>
        </row>
        <row r="235">
          <cell r="B235">
            <v>235</v>
          </cell>
          <cell r="C235">
            <v>47160</v>
          </cell>
        </row>
        <row r="236">
          <cell r="B236">
            <v>236</v>
          </cell>
          <cell r="C236">
            <v>47300</v>
          </cell>
        </row>
        <row r="237">
          <cell r="B237">
            <v>237</v>
          </cell>
          <cell r="C237">
            <v>47440</v>
          </cell>
        </row>
        <row r="238">
          <cell r="B238">
            <v>238</v>
          </cell>
          <cell r="C238">
            <v>47575</v>
          </cell>
        </row>
        <row r="239">
          <cell r="B239">
            <v>239</v>
          </cell>
          <cell r="C239">
            <v>47710</v>
          </cell>
        </row>
        <row r="240">
          <cell r="B240">
            <v>240</v>
          </cell>
          <cell r="C240">
            <v>47840</v>
          </cell>
        </row>
        <row r="241">
          <cell r="B241">
            <v>241</v>
          </cell>
          <cell r="C241">
            <v>47970</v>
          </cell>
        </row>
        <row r="242">
          <cell r="B242">
            <v>242</v>
          </cell>
          <cell r="C242">
            <v>48095</v>
          </cell>
        </row>
        <row r="243">
          <cell r="B243">
            <v>243</v>
          </cell>
          <cell r="C243">
            <v>48215</v>
          </cell>
        </row>
        <row r="244">
          <cell r="B244">
            <v>244</v>
          </cell>
          <cell r="C244">
            <v>48335</v>
          </cell>
        </row>
        <row r="245">
          <cell r="B245">
            <v>245</v>
          </cell>
          <cell r="C245">
            <v>48455</v>
          </cell>
        </row>
        <row r="246">
          <cell r="B246">
            <v>246</v>
          </cell>
          <cell r="C246">
            <v>48570</v>
          </cell>
        </row>
        <row r="247">
          <cell r="B247">
            <v>247</v>
          </cell>
          <cell r="C247">
            <v>48680</v>
          </cell>
        </row>
        <row r="248">
          <cell r="B248">
            <v>248</v>
          </cell>
          <cell r="C248">
            <v>48785</v>
          </cell>
        </row>
        <row r="249">
          <cell r="B249">
            <v>249</v>
          </cell>
          <cell r="C249">
            <v>48890</v>
          </cell>
        </row>
        <row r="250">
          <cell r="B250">
            <v>250</v>
          </cell>
          <cell r="C250">
            <v>48990</v>
          </cell>
        </row>
        <row r="251">
          <cell r="B251">
            <v>251</v>
          </cell>
          <cell r="C251">
            <v>49085</v>
          </cell>
        </row>
        <row r="252">
          <cell r="B252">
            <v>252</v>
          </cell>
          <cell r="C252">
            <v>49175</v>
          </cell>
        </row>
        <row r="253">
          <cell r="B253">
            <v>253</v>
          </cell>
          <cell r="C253">
            <v>49265</v>
          </cell>
        </row>
        <row r="254">
          <cell r="B254">
            <v>254</v>
          </cell>
          <cell r="C254">
            <v>49350</v>
          </cell>
        </row>
        <row r="255">
          <cell r="B255">
            <v>255</v>
          </cell>
          <cell r="C255">
            <v>49425</v>
          </cell>
        </row>
        <row r="256">
          <cell r="B256">
            <v>256</v>
          </cell>
          <cell r="C256">
            <v>49500</v>
          </cell>
        </row>
        <row r="257">
          <cell r="B257">
            <v>257</v>
          </cell>
          <cell r="C257">
            <v>49570</v>
          </cell>
        </row>
        <row r="258">
          <cell r="B258">
            <v>258</v>
          </cell>
          <cell r="C258">
            <v>49630</v>
          </cell>
        </row>
        <row r="259">
          <cell r="B259">
            <v>259</v>
          </cell>
          <cell r="C259">
            <v>49685</v>
          </cell>
        </row>
        <row r="260">
          <cell r="B260">
            <v>260</v>
          </cell>
          <cell r="C260">
            <v>49725</v>
          </cell>
        </row>
        <row r="261">
          <cell r="B261">
            <v>261</v>
          </cell>
          <cell r="C261">
            <v>49755</v>
          </cell>
        </row>
        <row r="262">
          <cell r="B262">
            <v>262</v>
          </cell>
          <cell r="C262">
            <v>49770</v>
          </cell>
        </row>
        <row r="263">
          <cell r="B263">
            <v>263</v>
          </cell>
          <cell r="C263">
            <v>49790</v>
          </cell>
        </row>
        <row r="264">
          <cell r="B264">
            <v>264</v>
          </cell>
          <cell r="C264">
            <v>49805</v>
          </cell>
        </row>
        <row r="265">
          <cell r="B265">
            <v>265</v>
          </cell>
          <cell r="C265">
            <v>49825</v>
          </cell>
        </row>
        <row r="266">
          <cell r="B266">
            <v>266</v>
          </cell>
          <cell r="C266">
            <v>49840</v>
          </cell>
        </row>
        <row r="267">
          <cell r="B267">
            <v>267</v>
          </cell>
          <cell r="C267">
            <v>49860</v>
          </cell>
        </row>
        <row r="268">
          <cell r="B268">
            <v>268</v>
          </cell>
          <cell r="C268">
            <v>49880</v>
          </cell>
        </row>
        <row r="269">
          <cell r="B269">
            <v>269</v>
          </cell>
          <cell r="C269">
            <v>49895</v>
          </cell>
        </row>
        <row r="270">
          <cell r="B270">
            <v>270</v>
          </cell>
          <cell r="C270">
            <v>49915</v>
          </cell>
        </row>
        <row r="271">
          <cell r="B271">
            <v>271</v>
          </cell>
          <cell r="C271">
            <v>49930</v>
          </cell>
        </row>
        <row r="272">
          <cell r="B272">
            <v>272</v>
          </cell>
          <cell r="C272">
            <v>49950</v>
          </cell>
        </row>
        <row r="273">
          <cell r="B273">
            <v>273</v>
          </cell>
          <cell r="C273">
            <v>49965</v>
          </cell>
        </row>
        <row r="274">
          <cell r="B274">
            <v>274</v>
          </cell>
          <cell r="C274">
            <v>49985</v>
          </cell>
        </row>
        <row r="275">
          <cell r="B275">
            <v>275</v>
          </cell>
          <cell r="C275">
            <v>50000</v>
          </cell>
        </row>
        <row r="276">
          <cell r="B276">
            <v>276</v>
          </cell>
          <cell r="C276">
            <v>50020</v>
          </cell>
        </row>
        <row r="277">
          <cell r="B277">
            <v>277</v>
          </cell>
          <cell r="C277">
            <v>50035</v>
          </cell>
        </row>
        <row r="278">
          <cell r="B278">
            <v>278</v>
          </cell>
          <cell r="C278">
            <v>50055</v>
          </cell>
        </row>
        <row r="279">
          <cell r="B279">
            <v>279</v>
          </cell>
          <cell r="C279">
            <v>50075</v>
          </cell>
        </row>
        <row r="280">
          <cell r="B280">
            <v>280</v>
          </cell>
          <cell r="C280">
            <v>50090</v>
          </cell>
        </row>
        <row r="281">
          <cell r="B281">
            <v>281</v>
          </cell>
          <cell r="C281">
            <v>50110</v>
          </cell>
        </row>
        <row r="282">
          <cell r="B282">
            <v>282</v>
          </cell>
          <cell r="C282">
            <v>50125</v>
          </cell>
        </row>
        <row r="283">
          <cell r="B283">
            <v>283</v>
          </cell>
          <cell r="C283">
            <v>50145</v>
          </cell>
        </row>
        <row r="284">
          <cell r="B284">
            <v>284</v>
          </cell>
          <cell r="C284">
            <v>50160</v>
          </cell>
        </row>
        <row r="285">
          <cell r="B285">
            <v>285</v>
          </cell>
          <cell r="C285">
            <v>50180</v>
          </cell>
        </row>
        <row r="286">
          <cell r="B286">
            <v>286</v>
          </cell>
          <cell r="C286">
            <v>50195</v>
          </cell>
        </row>
        <row r="287">
          <cell r="B287">
            <v>287</v>
          </cell>
          <cell r="C287">
            <v>50215</v>
          </cell>
        </row>
        <row r="288">
          <cell r="B288">
            <v>288</v>
          </cell>
          <cell r="C288">
            <v>50230</v>
          </cell>
        </row>
        <row r="289">
          <cell r="B289">
            <v>289</v>
          </cell>
          <cell r="C289">
            <v>50250</v>
          </cell>
        </row>
        <row r="290">
          <cell r="B290">
            <v>290</v>
          </cell>
          <cell r="C290">
            <v>50265</v>
          </cell>
        </row>
        <row r="291">
          <cell r="B291">
            <v>291</v>
          </cell>
          <cell r="C291">
            <v>50285</v>
          </cell>
        </row>
        <row r="292">
          <cell r="B292">
            <v>292</v>
          </cell>
          <cell r="C292">
            <v>50305</v>
          </cell>
        </row>
        <row r="293">
          <cell r="B293">
            <v>293</v>
          </cell>
          <cell r="C293">
            <v>50320</v>
          </cell>
        </row>
        <row r="294">
          <cell r="B294">
            <v>294</v>
          </cell>
          <cell r="C294">
            <v>50340</v>
          </cell>
        </row>
        <row r="295">
          <cell r="B295">
            <v>295</v>
          </cell>
          <cell r="C295">
            <v>50355</v>
          </cell>
        </row>
        <row r="296">
          <cell r="B296">
            <v>296</v>
          </cell>
          <cell r="C296">
            <v>50375</v>
          </cell>
        </row>
        <row r="297">
          <cell r="B297">
            <v>297</v>
          </cell>
          <cell r="C297">
            <v>50390</v>
          </cell>
        </row>
        <row r="298">
          <cell r="B298">
            <v>298</v>
          </cell>
          <cell r="C298">
            <v>50410</v>
          </cell>
        </row>
        <row r="299">
          <cell r="B299">
            <v>299</v>
          </cell>
          <cell r="C299">
            <v>50425</v>
          </cell>
        </row>
        <row r="300">
          <cell r="B300">
            <v>300</v>
          </cell>
          <cell r="C300">
            <v>50445</v>
          </cell>
        </row>
        <row r="301">
          <cell r="B301">
            <v>201</v>
          </cell>
          <cell r="C301">
            <v>41240</v>
          </cell>
        </row>
        <row r="302">
          <cell r="B302">
            <v>202</v>
          </cell>
          <cell r="C302">
            <v>41445</v>
          </cell>
        </row>
        <row r="303">
          <cell r="B303">
            <v>203</v>
          </cell>
          <cell r="C303">
            <v>41650</v>
          </cell>
        </row>
        <row r="304">
          <cell r="B304">
            <v>204</v>
          </cell>
          <cell r="C304">
            <v>41850</v>
          </cell>
        </row>
        <row r="305">
          <cell r="B305">
            <v>205</v>
          </cell>
          <cell r="C305">
            <v>42055</v>
          </cell>
        </row>
        <row r="306">
          <cell r="B306">
            <v>206</v>
          </cell>
          <cell r="C306">
            <v>42255</v>
          </cell>
        </row>
        <row r="307">
          <cell r="B307">
            <v>207</v>
          </cell>
          <cell r="C307">
            <v>42450</v>
          </cell>
        </row>
        <row r="308">
          <cell r="B308">
            <v>208</v>
          </cell>
          <cell r="C308">
            <v>42645</v>
          </cell>
        </row>
        <row r="309">
          <cell r="B309">
            <v>209</v>
          </cell>
          <cell r="C309">
            <v>42840</v>
          </cell>
        </row>
        <row r="310">
          <cell r="B310">
            <v>210</v>
          </cell>
          <cell r="C310">
            <v>43035</v>
          </cell>
        </row>
        <row r="311">
          <cell r="B311">
            <v>211</v>
          </cell>
          <cell r="C311">
            <v>43225</v>
          </cell>
        </row>
        <row r="312">
          <cell r="B312">
            <v>212</v>
          </cell>
          <cell r="C312">
            <v>43415</v>
          </cell>
        </row>
        <row r="313">
          <cell r="B313">
            <v>213</v>
          </cell>
          <cell r="C313">
            <v>43605</v>
          </cell>
        </row>
        <row r="314">
          <cell r="B314">
            <v>214</v>
          </cell>
          <cell r="C314">
            <v>43790</v>
          </cell>
        </row>
        <row r="315">
          <cell r="B315">
            <v>215</v>
          </cell>
          <cell r="C315">
            <v>43980</v>
          </cell>
        </row>
        <row r="316">
          <cell r="B316">
            <v>216</v>
          </cell>
          <cell r="C316">
            <v>44165</v>
          </cell>
        </row>
        <row r="317">
          <cell r="B317">
            <v>217</v>
          </cell>
          <cell r="C317">
            <v>44350</v>
          </cell>
        </row>
        <row r="318">
          <cell r="B318">
            <v>218</v>
          </cell>
          <cell r="C318">
            <v>44530</v>
          </cell>
        </row>
        <row r="319">
          <cell r="B319">
            <v>219</v>
          </cell>
          <cell r="C319">
            <v>44710</v>
          </cell>
        </row>
        <row r="320">
          <cell r="B320">
            <v>220</v>
          </cell>
          <cell r="C320">
            <v>44885</v>
          </cell>
        </row>
        <row r="321">
          <cell r="B321">
            <v>221</v>
          </cell>
          <cell r="C321">
            <v>45060</v>
          </cell>
        </row>
        <row r="322">
          <cell r="B322">
            <v>222</v>
          </cell>
          <cell r="C322">
            <v>45235</v>
          </cell>
        </row>
        <row r="323">
          <cell r="B323">
            <v>223</v>
          </cell>
          <cell r="C323">
            <v>45410</v>
          </cell>
        </row>
        <row r="324">
          <cell r="B324">
            <v>224</v>
          </cell>
          <cell r="C324">
            <v>45580</v>
          </cell>
        </row>
        <row r="325">
          <cell r="B325">
            <v>225</v>
          </cell>
          <cell r="C325">
            <v>45745</v>
          </cell>
        </row>
        <row r="326">
          <cell r="B326">
            <v>226</v>
          </cell>
          <cell r="C326">
            <v>45915</v>
          </cell>
        </row>
        <row r="327">
          <cell r="B327">
            <v>227</v>
          </cell>
          <cell r="C327">
            <v>46080</v>
          </cell>
        </row>
        <row r="328">
          <cell r="B328">
            <v>228</v>
          </cell>
          <cell r="C328">
            <v>46240</v>
          </cell>
        </row>
        <row r="329">
          <cell r="B329">
            <v>229</v>
          </cell>
          <cell r="C329">
            <v>46400</v>
          </cell>
        </row>
        <row r="330">
          <cell r="B330">
            <v>230</v>
          </cell>
          <cell r="C330">
            <v>46560</v>
          </cell>
        </row>
        <row r="331">
          <cell r="B331">
            <v>231</v>
          </cell>
          <cell r="C331">
            <v>46715</v>
          </cell>
        </row>
        <row r="332">
          <cell r="B332">
            <v>232</v>
          </cell>
          <cell r="C332">
            <v>46865</v>
          </cell>
        </row>
        <row r="333">
          <cell r="B333">
            <v>233</v>
          </cell>
          <cell r="C333">
            <v>47015</v>
          </cell>
        </row>
        <row r="334">
          <cell r="B334">
            <v>234</v>
          </cell>
          <cell r="C334">
            <v>47165</v>
          </cell>
        </row>
        <row r="335">
          <cell r="B335">
            <v>235</v>
          </cell>
          <cell r="C335">
            <v>47310</v>
          </cell>
        </row>
        <row r="336">
          <cell r="B336">
            <v>236</v>
          </cell>
          <cell r="C336">
            <v>47455</v>
          </cell>
        </row>
        <row r="337">
          <cell r="B337">
            <v>237</v>
          </cell>
          <cell r="C337">
            <v>47595</v>
          </cell>
        </row>
        <row r="338">
          <cell r="B338">
            <v>238</v>
          </cell>
          <cell r="C338">
            <v>47735</v>
          </cell>
        </row>
        <row r="339">
          <cell r="B339">
            <v>239</v>
          </cell>
          <cell r="C339">
            <v>47870</v>
          </cell>
        </row>
        <row r="340">
          <cell r="B340">
            <v>240</v>
          </cell>
          <cell r="C340">
            <v>48005</v>
          </cell>
        </row>
        <row r="341">
          <cell r="B341">
            <v>241</v>
          </cell>
          <cell r="C341">
            <v>48135</v>
          </cell>
        </row>
        <row r="342">
          <cell r="B342">
            <v>242</v>
          </cell>
          <cell r="C342">
            <v>48265</v>
          </cell>
        </row>
        <row r="343">
          <cell r="B343">
            <v>243</v>
          </cell>
          <cell r="C343">
            <v>48390</v>
          </cell>
        </row>
        <row r="344">
          <cell r="B344">
            <v>244</v>
          </cell>
          <cell r="C344">
            <v>48510</v>
          </cell>
        </row>
        <row r="345">
          <cell r="B345">
            <v>245</v>
          </cell>
          <cell r="C345">
            <v>48630</v>
          </cell>
        </row>
        <row r="346">
          <cell r="B346">
            <v>246</v>
          </cell>
          <cell r="C346">
            <v>48745</v>
          </cell>
        </row>
        <row r="347">
          <cell r="B347">
            <v>247</v>
          </cell>
          <cell r="C347">
            <v>48860</v>
          </cell>
        </row>
        <row r="348">
          <cell r="B348">
            <v>248</v>
          </cell>
          <cell r="C348">
            <v>48970</v>
          </cell>
        </row>
        <row r="349">
          <cell r="B349">
            <v>249</v>
          </cell>
          <cell r="C349">
            <v>49075</v>
          </cell>
        </row>
        <row r="350">
          <cell r="B350">
            <v>250</v>
          </cell>
          <cell r="C350">
            <v>49175</v>
          </cell>
        </row>
        <row r="351">
          <cell r="B351">
            <v>251</v>
          </cell>
          <cell r="C351">
            <v>49275</v>
          </cell>
        </row>
        <row r="352">
          <cell r="B352">
            <v>252</v>
          </cell>
          <cell r="C352">
            <v>49370</v>
          </cell>
        </row>
        <row r="353">
          <cell r="B353">
            <v>253</v>
          </cell>
          <cell r="C353">
            <v>49460</v>
          </cell>
        </row>
        <row r="354">
          <cell r="B354">
            <v>254</v>
          </cell>
          <cell r="C354">
            <v>49545</v>
          </cell>
        </row>
        <row r="355">
          <cell r="B355">
            <v>255</v>
          </cell>
          <cell r="C355">
            <v>49630</v>
          </cell>
        </row>
        <row r="356">
          <cell r="B356">
            <v>256</v>
          </cell>
          <cell r="C356">
            <v>49710</v>
          </cell>
        </row>
        <row r="357">
          <cell r="B357">
            <v>257</v>
          </cell>
          <cell r="C357">
            <v>49780</v>
          </cell>
        </row>
        <row r="358">
          <cell r="B358">
            <v>258</v>
          </cell>
          <cell r="C358">
            <v>49845</v>
          </cell>
        </row>
        <row r="359">
          <cell r="B359">
            <v>259</v>
          </cell>
          <cell r="C359">
            <v>49905</v>
          </cell>
        </row>
        <row r="360">
          <cell r="B360">
            <v>260</v>
          </cell>
          <cell r="C360">
            <v>49955</v>
          </cell>
        </row>
        <row r="361">
          <cell r="B361">
            <v>261</v>
          </cell>
          <cell r="C361">
            <v>49995</v>
          </cell>
        </row>
        <row r="362">
          <cell r="B362">
            <v>262</v>
          </cell>
          <cell r="C362">
            <v>50020</v>
          </cell>
        </row>
        <row r="363">
          <cell r="B363">
            <v>263</v>
          </cell>
          <cell r="C363">
            <v>50035</v>
          </cell>
        </row>
        <row r="364">
          <cell r="B364">
            <v>264</v>
          </cell>
          <cell r="C364">
            <v>50050</v>
          </cell>
        </row>
        <row r="365">
          <cell r="B365">
            <v>265</v>
          </cell>
          <cell r="C365">
            <v>50070</v>
          </cell>
        </row>
        <row r="366">
          <cell r="B366">
            <v>266</v>
          </cell>
          <cell r="C366">
            <v>50090</v>
          </cell>
        </row>
        <row r="367">
          <cell r="B367">
            <v>267</v>
          </cell>
          <cell r="C367">
            <v>50105</v>
          </cell>
        </row>
        <row r="368">
          <cell r="B368">
            <v>268</v>
          </cell>
          <cell r="C368">
            <v>50125</v>
          </cell>
        </row>
        <row r="369">
          <cell r="B369">
            <v>269</v>
          </cell>
          <cell r="C369">
            <v>50140</v>
          </cell>
        </row>
        <row r="370">
          <cell r="B370">
            <v>270</v>
          </cell>
          <cell r="C370">
            <v>50160</v>
          </cell>
        </row>
        <row r="371">
          <cell r="B371">
            <v>271</v>
          </cell>
          <cell r="C371">
            <v>50175</v>
          </cell>
        </row>
        <row r="372">
          <cell r="B372">
            <v>272</v>
          </cell>
          <cell r="C372">
            <v>50195</v>
          </cell>
        </row>
        <row r="373">
          <cell r="B373">
            <v>273</v>
          </cell>
          <cell r="C373">
            <v>50210</v>
          </cell>
        </row>
        <row r="374">
          <cell r="B374">
            <v>274</v>
          </cell>
          <cell r="C374">
            <v>50230</v>
          </cell>
        </row>
        <row r="375">
          <cell r="B375">
            <v>275</v>
          </cell>
          <cell r="C375">
            <v>50245</v>
          </cell>
        </row>
        <row r="376">
          <cell r="B376">
            <v>276</v>
          </cell>
          <cell r="C376">
            <v>50265</v>
          </cell>
        </row>
        <row r="377">
          <cell r="B377">
            <v>277</v>
          </cell>
          <cell r="C377">
            <v>50280</v>
          </cell>
        </row>
        <row r="378">
          <cell r="B378">
            <v>278</v>
          </cell>
          <cell r="C378">
            <v>50300</v>
          </cell>
        </row>
        <row r="379">
          <cell r="B379">
            <v>279</v>
          </cell>
          <cell r="C379">
            <v>50320</v>
          </cell>
        </row>
        <row r="380">
          <cell r="B380">
            <v>280</v>
          </cell>
          <cell r="C380">
            <v>50335</v>
          </cell>
        </row>
        <row r="381">
          <cell r="B381">
            <v>281</v>
          </cell>
          <cell r="C381">
            <v>50355</v>
          </cell>
        </row>
        <row r="382">
          <cell r="B382">
            <v>282</v>
          </cell>
          <cell r="C382">
            <v>50370</v>
          </cell>
        </row>
        <row r="383">
          <cell r="B383">
            <v>283</v>
          </cell>
          <cell r="C383">
            <v>50390</v>
          </cell>
        </row>
        <row r="384">
          <cell r="B384">
            <v>284</v>
          </cell>
          <cell r="C384">
            <v>50405</v>
          </cell>
        </row>
        <row r="385">
          <cell r="B385">
            <v>285</v>
          </cell>
          <cell r="C385">
            <v>50425</v>
          </cell>
        </row>
        <row r="386">
          <cell r="B386">
            <v>286</v>
          </cell>
          <cell r="C386">
            <v>50440</v>
          </cell>
        </row>
        <row r="387">
          <cell r="B387">
            <v>287</v>
          </cell>
          <cell r="C387">
            <v>50460</v>
          </cell>
        </row>
        <row r="388">
          <cell r="B388">
            <v>288</v>
          </cell>
          <cell r="C388">
            <v>50475</v>
          </cell>
        </row>
        <row r="389">
          <cell r="B389">
            <v>289</v>
          </cell>
          <cell r="C389">
            <v>50495</v>
          </cell>
        </row>
        <row r="390">
          <cell r="B390">
            <v>290</v>
          </cell>
          <cell r="C390">
            <v>50510</v>
          </cell>
        </row>
        <row r="391">
          <cell r="B391">
            <v>291</v>
          </cell>
          <cell r="C391">
            <v>50530</v>
          </cell>
        </row>
        <row r="392">
          <cell r="B392">
            <v>292</v>
          </cell>
          <cell r="C392">
            <v>50550</v>
          </cell>
        </row>
        <row r="393">
          <cell r="B393">
            <v>293</v>
          </cell>
          <cell r="C393">
            <v>50565</v>
          </cell>
        </row>
        <row r="394">
          <cell r="B394">
            <v>294</v>
          </cell>
          <cell r="C394">
            <v>50585</v>
          </cell>
        </row>
        <row r="395">
          <cell r="B395">
            <v>295</v>
          </cell>
          <cell r="C395">
            <v>50600</v>
          </cell>
        </row>
        <row r="396">
          <cell r="B396">
            <v>296</v>
          </cell>
          <cell r="C396">
            <v>50620</v>
          </cell>
        </row>
        <row r="397">
          <cell r="B397">
            <v>297</v>
          </cell>
          <cell r="C397">
            <v>50635</v>
          </cell>
        </row>
        <row r="398">
          <cell r="B398">
            <v>298</v>
          </cell>
          <cell r="C398">
            <v>50655</v>
          </cell>
        </row>
        <row r="399">
          <cell r="B399">
            <v>299</v>
          </cell>
          <cell r="C399">
            <v>50670</v>
          </cell>
        </row>
        <row r="400">
          <cell r="B400">
            <v>300</v>
          </cell>
          <cell r="C400">
            <v>50690</v>
          </cell>
        </row>
        <row r="401">
          <cell r="B401">
            <v>196</v>
          </cell>
          <cell r="C401">
            <v>39915</v>
          </cell>
        </row>
        <row r="402">
          <cell r="B402">
            <v>197</v>
          </cell>
          <cell r="C402">
            <v>40120</v>
          </cell>
        </row>
        <row r="403">
          <cell r="B403">
            <v>198</v>
          </cell>
          <cell r="C403">
            <v>40325</v>
          </cell>
        </row>
        <row r="404">
          <cell r="B404">
            <v>199</v>
          </cell>
          <cell r="C404">
            <v>40530</v>
          </cell>
        </row>
        <row r="405">
          <cell r="B405">
            <v>200</v>
          </cell>
          <cell r="C405">
            <v>40730</v>
          </cell>
        </row>
        <row r="406">
          <cell r="B406">
            <v>201</v>
          </cell>
          <cell r="C406">
            <v>40930</v>
          </cell>
        </row>
        <row r="407">
          <cell r="B407">
            <v>202</v>
          </cell>
          <cell r="C407">
            <v>41135</v>
          </cell>
        </row>
        <row r="408">
          <cell r="B408">
            <v>203</v>
          </cell>
          <cell r="C408">
            <v>41330</v>
          </cell>
        </row>
        <row r="409">
          <cell r="B409">
            <v>204</v>
          </cell>
          <cell r="C409">
            <v>41525</v>
          </cell>
        </row>
        <row r="410">
          <cell r="B410">
            <v>205</v>
          </cell>
          <cell r="C410">
            <v>41720</v>
          </cell>
        </row>
        <row r="411">
          <cell r="B411">
            <v>206</v>
          </cell>
          <cell r="C411">
            <v>41915</v>
          </cell>
        </row>
        <row r="412">
          <cell r="B412">
            <v>207</v>
          </cell>
          <cell r="C412">
            <v>42110</v>
          </cell>
        </row>
        <row r="413">
          <cell r="B413">
            <v>208</v>
          </cell>
          <cell r="C413">
            <v>42300</v>
          </cell>
        </row>
        <row r="414">
          <cell r="B414">
            <v>209</v>
          </cell>
          <cell r="C414">
            <v>42490</v>
          </cell>
        </row>
        <row r="415">
          <cell r="B415">
            <v>210</v>
          </cell>
          <cell r="C415">
            <v>42675</v>
          </cell>
        </row>
        <row r="416">
          <cell r="B416">
            <v>211</v>
          </cell>
          <cell r="C416">
            <v>42860</v>
          </cell>
        </row>
        <row r="417">
          <cell r="B417">
            <v>212</v>
          </cell>
          <cell r="C417">
            <v>43045</v>
          </cell>
        </row>
        <row r="418">
          <cell r="B418">
            <v>213</v>
          </cell>
          <cell r="C418">
            <v>43230</v>
          </cell>
        </row>
        <row r="419">
          <cell r="B419">
            <v>214</v>
          </cell>
          <cell r="C419">
            <v>43415</v>
          </cell>
        </row>
        <row r="420">
          <cell r="B420">
            <v>215</v>
          </cell>
          <cell r="C420">
            <v>43595</v>
          </cell>
        </row>
        <row r="421">
          <cell r="B421">
            <v>216</v>
          </cell>
          <cell r="C421">
            <v>43775</v>
          </cell>
        </row>
        <row r="422">
          <cell r="B422">
            <v>217</v>
          </cell>
          <cell r="C422">
            <v>43950</v>
          </cell>
        </row>
        <row r="423">
          <cell r="B423">
            <v>218</v>
          </cell>
          <cell r="C423">
            <v>44125</v>
          </cell>
        </row>
        <row r="424">
          <cell r="B424">
            <v>219</v>
          </cell>
          <cell r="C424">
            <v>44300</v>
          </cell>
        </row>
        <row r="425">
          <cell r="B425">
            <v>220</v>
          </cell>
          <cell r="C425">
            <v>44640</v>
          </cell>
        </row>
        <row r="426">
          <cell r="B426">
            <v>221</v>
          </cell>
          <cell r="C426">
            <v>44740</v>
          </cell>
        </row>
        <row r="427">
          <cell r="B427">
            <v>222</v>
          </cell>
          <cell r="C427">
            <v>44810</v>
          </cell>
        </row>
        <row r="428">
          <cell r="B428">
            <v>223</v>
          </cell>
          <cell r="C428">
            <v>44975</v>
          </cell>
        </row>
        <row r="429">
          <cell r="B429">
            <v>224</v>
          </cell>
          <cell r="C429">
            <v>45140</v>
          </cell>
        </row>
        <row r="430">
          <cell r="B430">
            <v>225</v>
          </cell>
          <cell r="C430">
            <v>45300</v>
          </cell>
        </row>
        <row r="431">
          <cell r="B431">
            <v>226</v>
          </cell>
          <cell r="C431">
            <v>45460</v>
          </cell>
        </row>
        <row r="432">
          <cell r="B432">
            <v>227</v>
          </cell>
          <cell r="C432">
            <v>45615</v>
          </cell>
        </row>
        <row r="433">
          <cell r="B433">
            <v>228</v>
          </cell>
          <cell r="C433">
            <v>45770</v>
          </cell>
        </row>
        <row r="434">
          <cell r="B434">
            <v>229</v>
          </cell>
          <cell r="C434">
            <v>45925</v>
          </cell>
        </row>
        <row r="435">
          <cell r="B435">
            <v>230</v>
          </cell>
          <cell r="C435">
            <v>46075</v>
          </cell>
        </row>
        <row r="436">
          <cell r="B436">
            <v>231</v>
          </cell>
          <cell r="C436">
            <v>46225</v>
          </cell>
        </row>
        <row r="437">
          <cell r="B437">
            <v>232</v>
          </cell>
          <cell r="C437">
            <v>46370</v>
          </cell>
        </row>
        <row r="438">
          <cell r="B438">
            <v>233</v>
          </cell>
          <cell r="C438">
            <v>46515</v>
          </cell>
        </row>
        <row r="439">
          <cell r="B439">
            <v>234</v>
          </cell>
          <cell r="C439">
            <v>46655</v>
          </cell>
        </row>
        <row r="440">
          <cell r="B440">
            <v>235</v>
          </cell>
          <cell r="C440">
            <v>46790</v>
          </cell>
        </row>
        <row r="441">
          <cell r="B441">
            <v>236</v>
          </cell>
          <cell r="C441">
            <v>46925</v>
          </cell>
        </row>
        <row r="442">
          <cell r="B442">
            <v>237</v>
          </cell>
          <cell r="C442">
            <v>47060</v>
          </cell>
        </row>
        <row r="443">
          <cell r="B443">
            <v>238</v>
          </cell>
          <cell r="C443">
            <v>47190</v>
          </cell>
        </row>
        <row r="444">
          <cell r="B444">
            <v>239</v>
          </cell>
          <cell r="C444">
            <v>47315</v>
          </cell>
        </row>
        <row r="445">
          <cell r="B445">
            <v>240</v>
          </cell>
          <cell r="C445">
            <v>47440</v>
          </cell>
        </row>
        <row r="446">
          <cell r="B446">
            <v>241</v>
          </cell>
          <cell r="C446">
            <v>47560</v>
          </cell>
        </row>
        <row r="447">
          <cell r="B447">
            <v>242</v>
          </cell>
          <cell r="C447">
            <v>47680</v>
          </cell>
        </row>
        <row r="448">
          <cell r="B448">
            <v>243</v>
          </cell>
          <cell r="C448">
            <v>47795</v>
          </cell>
        </row>
        <row r="449">
          <cell r="B449">
            <v>244</v>
          </cell>
          <cell r="C449">
            <v>47910</v>
          </cell>
        </row>
        <row r="450">
          <cell r="B450">
            <v>245</v>
          </cell>
          <cell r="C450">
            <v>48020</v>
          </cell>
        </row>
        <row r="451">
          <cell r="B451">
            <v>246</v>
          </cell>
          <cell r="C451">
            <v>48125</v>
          </cell>
        </row>
        <row r="452">
          <cell r="B452">
            <v>247</v>
          </cell>
          <cell r="C452">
            <v>48225</v>
          </cell>
        </row>
        <row r="453">
          <cell r="B453">
            <v>248</v>
          </cell>
          <cell r="C453">
            <v>48325</v>
          </cell>
        </row>
        <row r="454">
          <cell r="B454">
            <v>249</v>
          </cell>
          <cell r="C454">
            <v>48510</v>
          </cell>
        </row>
        <row r="455">
          <cell r="B455">
            <v>250</v>
          </cell>
          <cell r="C455">
            <v>48595</v>
          </cell>
        </row>
        <row r="456">
          <cell r="B456">
            <v>251</v>
          </cell>
          <cell r="C456">
            <v>48680</v>
          </cell>
        </row>
        <row r="457">
          <cell r="B457">
            <v>252</v>
          </cell>
          <cell r="C457">
            <v>48715</v>
          </cell>
        </row>
        <row r="458">
          <cell r="B458">
            <v>253</v>
          </cell>
          <cell r="C458">
            <v>48755</v>
          </cell>
        </row>
        <row r="459">
          <cell r="B459">
            <v>254</v>
          </cell>
          <cell r="C459">
            <v>48830</v>
          </cell>
        </row>
        <row r="460">
          <cell r="B460">
            <v>255</v>
          </cell>
          <cell r="C460">
            <v>48895</v>
          </cell>
        </row>
        <row r="461">
          <cell r="B461">
            <v>256</v>
          </cell>
          <cell r="C461">
            <v>48955</v>
          </cell>
        </row>
        <row r="462">
          <cell r="B462">
            <v>257</v>
          </cell>
          <cell r="C462">
            <v>49005</v>
          </cell>
        </row>
        <row r="463">
          <cell r="B463">
            <v>258</v>
          </cell>
          <cell r="C463">
            <v>49045</v>
          </cell>
        </row>
        <row r="464">
          <cell r="B464">
            <v>259</v>
          </cell>
          <cell r="C464">
            <v>49065</v>
          </cell>
        </row>
        <row r="465">
          <cell r="B465">
            <v>260</v>
          </cell>
          <cell r="C465">
            <v>49085</v>
          </cell>
        </row>
        <row r="466">
          <cell r="B466">
            <v>261</v>
          </cell>
          <cell r="C466">
            <v>49100</v>
          </cell>
        </row>
        <row r="467">
          <cell r="B467">
            <v>262</v>
          </cell>
          <cell r="C467">
            <v>49120</v>
          </cell>
        </row>
        <row r="468">
          <cell r="B468">
            <v>263</v>
          </cell>
          <cell r="C468">
            <v>49135</v>
          </cell>
        </row>
        <row r="469">
          <cell r="B469">
            <v>264</v>
          </cell>
          <cell r="C469">
            <v>49155</v>
          </cell>
        </row>
        <row r="470">
          <cell r="B470">
            <v>265</v>
          </cell>
          <cell r="C470">
            <v>49170</v>
          </cell>
        </row>
        <row r="471">
          <cell r="B471">
            <v>266</v>
          </cell>
          <cell r="C471">
            <v>49190</v>
          </cell>
        </row>
        <row r="472">
          <cell r="B472">
            <v>267</v>
          </cell>
          <cell r="C472">
            <v>49205</v>
          </cell>
        </row>
        <row r="473">
          <cell r="B473">
            <v>268</v>
          </cell>
          <cell r="C473">
            <v>49225</v>
          </cell>
        </row>
        <row r="474">
          <cell r="B474">
            <v>269</v>
          </cell>
          <cell r="C474">
            <v>49245</v>
          </cell>
        </row>
        <row r="475">
          <cell r="B475">
            <v>270</v>
          </cell>
          <cell r="C475">
            <v>49260</v>
          </cell>
        </row>
        <row r="476">
          <cell r="B476">
            <v>271</v>
          </cell>
          <cell r="C476">
            <v>49280</v>
          </cell>
        </row>
        <row r="477">
          <cell r="B477">
            <v>272</v>
          </cell>
          <cell r="C477">
            <v>49295</v>
          </cell>
        </row>
        <row r="478">
          <cell r="B478">
            <v>273</v>
          </cell>
          <cell r="C478">
            <v>49315</v>
          </cell>
        </row>
        <row r="479">
          <cell r="B479">
            <v>274</v>
          </cell>
          <cell r="C479">
            <v>49330</v>
          </cell>
        </row>
        <row r="480">
          <cell r="B480">
            <v>275</v>
          </cell>
          <cell r="C480">
            <v>49350</v>
          </cell>
        </row>
        <row r="481">
          <cell r="B481">
            <v>276</v>
          </cell>
          <cell r="C481">
            <v>49365</v>
          </cell>
        </row>
        <row r="482">
          <cell r="B482">
            <v>277</v>
          </cell>
          <cell r="C482">
            <v>49385</v>
          </cell>
        </row>
        <row r="483">
          <cell r="B483">
            <v>278</v>
          </cell>
          <cell r="C483">
            <v>49400</v>
          </cell>
        </row>
        <row r="484">
          <cell r="B484">
            <v>279</v>
          </cell>
          <cell r="C484">
            <v>49420</v>
          </cell>
        </row>
        <row r="485">
          <cell r="B485">
            <v>280</v>
          </cell>
          <cell r="C485">
            <v>49435</v>
          </cell>
        </row>
        <row r="486">
          <cell r="B486">
            <v>281</v>
          </cell>
          <cell r="C486">
            <v>49455</v>
          </cell>
        </row>
        <row r="487">
          <cell r="B487">
            <v>282</v>
          </cell>
          <cell r="C487">
            <v>49475</v>
          </cell>
        </row>
        <row r="488">
          <cell r="B488">
            <v>283</v>
          </cell>
          <cell r="C488">
            <v>49490</v>
          </cell>
        </row>
        <row r="489">
          <cell r="B489">
            <v>284</v>
          </cell>
          <cell r="C489">
            <v>49510</v>
          </cell>
        </row>
        <row r="490">
          <cell r="B490">
            <v>285</v>
          </cell>
          <cell r="C490">
            <v>49525</v>
          </cell>
        </row>
        <row r="491">
          <cell r="B491">
            <v>286</v>
          </cell>
          <cell r="C491">
            <v>49545</v>
          </cell>
        </row>
        <row r="492">
          <cell r="B492">
            <v>287</v>
          </cell>
          <cell r="C492">
            <v>49560</v>
          </cell>
        </row>
        <row r="493">
          <cell r="B493">
            <v>288</v>
          </cell>
          <cell r="C493">
            <v>49580</v>
          </cell>
        </row>
        <row r="494">
          <cell r="B494">
            <v>289</v>
          </cell>
          <cell r="C494">
            <v>49595</v>
          </cell>
        </row>
        <row r="495">
          <cell r="B495">
            <v>290</v>
          </cell>
          <cell r="C495">
            <v>49615</v>
          </cell>
        </row>
        <row r="496">
          <cell r="B496">
            <v>291</v>
          </cell>
          <cell r="C496">
            <v>49630</v>
          </cell>
        </row>
        <row r="497">
          <cell r="B497">
            <v>292</v>
          </cell>
          <cell r="C497">
            <v>49650</v>
          </cell>
        </row>
        <row r="498">
          <cell r="B498">
            <v>293</v>
          </cell>
          <cell r="C498">
            <v>49665</v>
          </cell>
        </row>
        <row r="499">
          <cell r="B499">
            <v>294</v>
          </cell>
          <cell r="C499">
            <v>49685</v>
          </cell>
        </row>
        <row r="500">
          <cell r="B500">
            <v>295</v>
          </cell>
          <cell r="C500">
            <v>49705</v>
          </cell>
        </row>
        <row r="501">
          <cell r="B501">
            <v>196</v>
          </cell>
          <cell r="C501">
            <v>40020</v>
          </cell>
        </row>
        <row r="502">
          <cell r="B502">
            <v>197</v>
          </cell>
          <cell r="C502">
            <v>40225</v>
          </cell>
        </row>
        <row r="503">
          <cell r="B503">
            <v>198</v>
          </cell>
          <cell r="C503">
            <v>40430</v>
          </cell>
        </row>
        <row r="504">
          <cell r="B504">
            <v>199</v>
          </cell>
          <cell r="C504">
            <v>40635</v>
          </cell>
        </row>
        <row r="505">
          <cell r="B505">
            <v>200</v>
          </cell>
          <cell r="C505">
            <v>40835</v>
          </cell>
        </row>
        <row r="506">
          <cell r="B506">
            <v>201</v>
          </cell>
          <cell r="C506">
            <v>41040</v>
          </cell>
        </row>
        <row r="507">
          <cell r="B507">
            <v>202</v>
          </cell>
          <cell r="C507">
            <v>41240</v>
          </cell>
        </row>
        <row r="508">
          <cell r="B508">
            <v>203</v>
          </cell>
          <cell r="C508">
            <v>41440</v>
          </cell>
        </row>
        <row r="509">
          <cell r="B509">
            <v>204</v>
          </cell>
          <cell r="C509">
            <v>41640</v>
          </cell>
        </row>
        <row r="510">
          <cell r="B510">
            <v>205</v>
          </cell>
          <cell r="C510">
            <v>41835</v>
          </cell>
        </row>
        <row r="511">
          <cell r="B511">
            <v>206</v>
          </cell>
          <cell r="C511">
            <v>42030</v>
          </cell>
        </row>
        <row r="512">
          <cell r="B512">
            <v>207</v>
          </cell>
          <cell r="C512">
            <v>42225</v>
          </cell>
        </row>
        <row r="513">
          <cell r="B513">
            <v>208</v>
          </cell>
          <cell r="C513">
            <v>42415</v>
          </cell>
        </row>
        <row r="514">
          <cell r="B514">
            <v>209</v>
          </cell>
          <cell r="C514">
            <v>42605</v>
          </cell>
        </row>
        <row r="515">
          <cell r="B515">
            <v>210</v>
          </cell>
          <cell r="C515">
            <v>42795</v>
          </cell>
        </row>
        <row r="516">
          <cell r="B516">
            <v>211</v>
          </cell>
          <cell r="C516">
            <v>42985</v>
          </cell>
        </row>
        <row r="517">
          <cell r="B517">
            <v>212</v>
          </cell>
          <cell r="C517">
            <v>43170</v>
          </cell>
        </row>
        <row r="518">
          <cell r="B518">
            <v>213</v>
          </cell>
          <cell r="C518">
            <v>43355</v>
          </cell>
        </row>
        <row r="519">
          <cell r="B519">
            <v>214</v>
          </cell>
          <cell r="C519">
            <v>43540</v>
          </cell>
        </row>
        <row r="520">
          <cell r="B520">
            <v>215</v>
          </cell>
          <cell r="C520">
            <v>43720</v>
          </cell>
        </row>
        <row r="521">
          <cell r="B521">
            <v>216</v>
          </cell>
          <cell r="C521">
            <v>43900</v>
          </cell>
        </row>
        <row r="522">
          <cell r="B522">
            <v>217</v>
          </cell>
          <cell r="C522">
            <v>44080</v>
          </cell>
        </row>
        <row r="523">
          <cell r="B523">
            <v>218</v>
          </cell>
          <cell r="C523">
            <v>44260</v>
          </cell>
        </row>
        <row r="524">
          <cell r="B524">
            <v>219</v>
          </cell>
          <cell r="C524">
            <v>44435</v>
          </cell>
        </row>
        <row r="525">
          <cell r="B525">
            <v>220</v>
          </cell>
          <cell r="C525">
            <v>44605</v>
          </cell>
        </row>
        <row r="526">
          <cell r="B526">
            <v>221</v>
          </cell>
          <cell r="C526">
            <v>44775</v>
          </cell>
        </row>
        <row r="527">
          <cell r="B527">
            <v>222</v>
          </cell>
          <cell r="C527">
            <v>44945</v>
          </cell>
        </row>
        <row r="528">
          <cell r="B528">
            <v>223</v>
          </cell>
          <cell r="C528">
            <v>45115</v>
          </cell>
        </row>
        <row r="529">
          <cell r="B529">
            <v>224</v>
          </cell>
          <cell r="C529">
            <v>45280</v>
          </cell>
        </row>
        <row r="530">
          <cell r="B530">
            <v>225</v>
          </cell>
          <cell r="C530">
            <v>45440</v>
          </cell>
        </row>
        <row r="531">
          <cell r="B531">
            <v>226</v>
          </cell>
          <cell r="C531">
            <v>45605</v>
          </cell>
        </row>
        <row r="532">
          <cell r="B532">
            <v>227</v>
          </cell>
          <cell r="C532">
            <v>45765</v>
          </cell>
        </row>
        <row r="533">
          <cell r="B533">
            <v>228</v>
          </cell>
          <cell r="C533">
            <v>45920</v>
          </cell>
        </row>
        <row r="534">
          <cell r="B534">
            <v>229</v>
          </cell>
          <cell r="C534">
            <v>46075</v>
          </cell>
        </row>
        <row r="535">
          <cell r="B535">
            <v>230</v>
          </cell>
          <cell r="C535">
            <v>46225</v>
          </cell>
        </row>
        <row r="536">
          <cell r="B536">
            <v>231</v>
          </cell>
          <cell r="C536">
            <v>46375</v>
          </cell>
        </row>
        <row r="537">
          <cell r="B537">
            <v>232</v>
          </cell>
          <cell r="C537">
            <v>46525</v>
          </cell>
        </row>
        <row r="538">
          <cell r="B538">
            <v>233</v>
          </cell>
          <cell r="C538">
            <v>46670</v>
          </cell>
        </row>
        <row r="539">
          <cell r="B539">
            <v>234</v>
          </cell>
          <cell r="C539">
            <v>46810</v>
          </cell>
        </row>
        <row r="540">
          <cell r="B540">
            <v>235</v>
          </cell>
          <cell r="C540">
            <v>46950</v>
          </cell>
        </row>
        <row r="541">
          <cell r="B541">
            <v>236</v>
          </cell>
          <cell r="C541">
            <v>47090</v>
          </cell>
        </row>
        <row r="542">
          <cell r="B542">
            <v>237</v>
          </cell>
          <cell r="C542">
            <v>47225</v>
          </cell>
        </row>
        <row r="543">
          <cell r="B543">
            <v>238</v>
          </cell>
          <cell r="C543">
            <v>47355</v>
          </cell>
        </row>
        <row r="544">
          <cell r="B544">
            <v>239</v>
          </cell>
          <cell r="C544">
            <v>47485</v>
          </cell>
        </row>
        <row r="545">
          <cell r="B545">
            <v>240</v>
          </cell>
          <cell r="C545">
            <v>47610</v>
          </cell>
        </row>
        <row r="546">
          <cell r="B546">
            <v>241</v>
          </cell>
          <cell r="C546">
            <v>47735</v>
          </cell>
        </row>
        <row r="547">
          <cell r="B547">
            <v>242</v>
          </cell>
          <cell r="C547">
            <v>47855</v>
          </cell>
        </row>
        <row r="548">
          <cell r="B548">
            <v>243</v>
          </cell>
          <cell r="C548">
            <v>47975</v>
          </cell>
        </row>
        <row r="549">
          <cell r="B549">
            <v>244</v>
          </cell>
          <cell r="C549">
            <v>48090</v>
          </cell>
        </row>
        <row r="550">
          <cell r="B550">
            <v>245</v>
          </cell>
          <cell r="C550">
            <v>48200</v>
          </cell>
        </row>
        <row r="551">
          <cell r="B551">
            <v>246</v>
          </cell>
          <cell r="C551">
            <v>48310</v>
          </cell>
        </row>
        <row r="552">
          <cell r="B552">
            <v>247</v>
          </cell>
          <cell r="C552">
            <v>48415</v>
          </cell>
        </row>
        <row r="553">
          <cell r="B553">
            <v>248</v>
          </cell>
          <cell r="C553">
            <v>48515</v>
          </cell>
        </row>
        <row r="554">
          <cell r="B554">
            <v>249</v>
          </cell>
          <cell r="C554">
            <v>48610</v>
          </cell>
        </row>
        <row r="555">
          <cell r="B555">
            <v>250</v>
          </cell>
          <cell r="C555">
            <v>48705</v>
          </cell>
        </row>
        <row r="556">
          <cell r="B556">
            <v>251</v>
          </cell>
          <cell r="C556">
            <v>48795</v>
          </cell>
        </row>
        <row r="557">
          <cell r="B557">
            <v>252</v>
          </cell>
          <cell r="C557">
            <v>48880</v>
          </cell>
        </row>
        <row r="558">
          <cell r="B558">
            <v>253</v>
          </cell>
          <cell r="C558">
            <v>48960</v>
          </cell>
        </row>
        <row r="559">
          <cell r="B559">
            <v>254</v>
          </cell>
          <cell r="C559">
            <v>49040</v>
          </cell>
        </row>
        <row r="560">
          <cell r="B560">
            <v>255</v>
          </cell>
          <cell r="C560">
            <v>49110</v>
          </cell>
        </row>
        <row r="561">
          <cell r="B561">
            <v>256</v>
          </cell>
          <cell r="C561">
            <v>49175</v>
          </cell>
        </row>
        <row r="562">
          <cell r="B562">
            <v>257</v>
          </cell>
          <cell r="C562">
            <v>49230</v>
          </cell>
        </row>
        <row r="563">
          <cell r="B563">
            <v>258</v>
          </cell>
          <cell r="C563">
            <v>49275</v>
          </cell>
        </row>
        <row r="564">
          <cell r="B564">
            <v>259</v>
          </cell>
          <cell r="C564">
            <v>49310</v>
          </cell>
        </row>
        <row r="565">
          <cell r="B565">
            <v>260</v>
          </cell>
          <cell r="C565">
            <v>49330</v>
          </cell>
        </row>
        <row r="566">
          <cell r="B566">
            <v>261</v>
          </cell>
          <cell r="C566">
            <v>49350</v>
          </cell>
        </row>
        <row r="567">
          <cell r="B567">
            <v>262</v>
          </cell>
          <cell r="C567">
            <v>49365</v>
          </cell>
        </row>
        <row r="568">
          <cell r="B568">
            <v>263</v>
          </cell>
          <cell r="C568">
            <v>49385</v>
          </cell>
        </row>
        <row r="569">
          <cell r="B569">
            <v>264</v>
          </cell>
          <cell r="C569">
            <v>49400</v>
          </cell>
        </row>
        <row r="570">
          <cell r="B570">
            <v>265</v>
          </cell>
          <cell r="C570">
            <v>49420</v>
          </cell>
        </row>
        <row r="571">
          <cell r="B571">
            <v>266</v>
          </cell>
          <cell r="C571">
            <v>49435</v>
          </cell>
        </row>
        <row r="572">
          <cell r="B572">
            <v>267</v>
          </cell>
          <cell r="C572">
            <v>49455</v>
          </cell>
        </row>
        <row r="573">
          <cell r="B573">
            <v>268</v>
          </cell>
          <cell r="C573">
            <v>49470</v>
          </cell>
        </row>
        <row r="574">
          <cell r="B574">
            <v>269</v>
          </cell>
          <cell r="C574">
            <v>49490</v>
          </cell>
        </row>
        <row r="575">
          <cell r="B575">
            <v>270</v>
          </cell>
          <cell r="C575">
            <v>49505</v>
          </cell>
        </row>
        <row r="576">
          <cell r="B576">
            <v>271</v>
          </cell>
          <cell r="C576">
            <v>49525</v>
          </cell>
        </row>
        <row r="577">
          <cell r="B577">
            <v>272</v>
          </cell>
          <cell r="C577">
            <v>49545</v>
          </cell>
        </row>
        <row r="578">
          <cell r="B578">
            <v>273</v>
          </cell>
          <cell r="C578">
            <v>49560</v>
          </cell>
        </row>
        <row r="579">
          <cell r="B579">
            <v>274</v>
          </cell>
          <cell r="C579">
            <v>49580</v>
          </cell>
        </row>
        <row r="580">
          <cell r="B580">
            <v>275</v>
          </cell>
          <cell r="C580">
            <v>49595</v>
          </cell>
        </row>
        <row r="581">
          <cell r="B581">
            <v>276</v>
          </cell>
          <cell r="C581">
            <v>49615</v>
          </cell>
        </row>
        <row r="582">
          <cell r="B582">
            <v>277</v>
          </cell>
          <cell r="C582">
            <v>49630</v>
          </cell>
        </row>
        <row r="583">
          <cell r="B583">
            <v>278</v>
          </cell>
          <cell r="C583">
            <v>49650</v>
          </cell>
        </row>
        <row r="584">
          <cell r="B584">
            <v>279</v>
          </cell>
          <cell r="C584">
            <v>49665</v>
          </cell>
        </row>
        <row r="585">
          <cell r="B585">
            <v>280</v>
          </cell>
          <cell r="C585">
            <v>49685</v>
          </cell>
        </row>
        <row r="586">
          <cell r="B586">
            <v>281</v>
          </cell>
          <cell r="C586">
            <v>49700</v>
          </cell>
        </row>
        <row r="587">
          <cell r="B587">
            <v>282</v>
          </cell>
          <cell r="C587">
            <v>49720</v>
          </cell>
        </row>
        <row r="588">
          <cell r="B588">
            <v>283</v>
          </cell>
          <cell r="C588">
            <v>49735</v>
          </cell>
        </row>
        <row r="589">
          <cell r="B589">
            <v>284</v>
          </cell>
          <cell r="C589">
            <v>49755</v>
          </cell>
        </row>
        <row r="590">
          <cell r="B590">
            <v>285</v>
          </cell>
          <cell r="C590">
            <v>49775</v>
          </cell>
        </row>
        <row r="591">
          <cell r="B591">
            <v>286</v>
          </cell>
          <cell r="C591">
            <v>49790</v>
          </cell>
        </row>
        <row r="592">
          <cell r="B592">
            <v>287</v>
          </cell>
          <cell r="C592">
            <v>49810</v>
          </cell>
        </row>
        <row r="593">
          <cell r="B593">
            <v>288</v>
          </cell>
          <cell r="C593">
            <v>49825</v>
          </cell>
        </row>
        <row r="594">
          <cell r="B594">
            <v>289</v>
          </cell>
          <cell r="C594">
            <v>49845</v>
          </cell>
        </row>
        <row r="595">
          <cell r="B595">
            <v>290</v>
          </cell>
          <cell r="C595">
            <v>49860</v>
          </cell>
        </row>
        <row r="596">
          <cell r="B596">
            <v>291</v>
          </cell>
          <cell r="C596">
            <v>49880</v>
          </cell>
        </row>
        <row r="597">
          <cell r="B597">
            <v>292</v>
          </cell>
          <cell r="C597">
            <v>49895</v>
          </cell>
        </row>
        <row r="598">
          <cell r="B598">
            <v>293</v>
          </cell>
          <cell r="C598">
            <v>49915</v>
          </cell>
        </row>
        <row r="599">
          <cell r="B599">
            <v>294</v>
          </cell>
          <cell r="C599">
            <v>49930</v>
          </cell>
        </row>
        <row r="600">
          <cell r="B600">
            <v>295</v>
          </cell>
          <cell r="C600">
            <v>49950</v>
          </cell>
        </row>
        <row r="601">
          <cell r="B601">
            <v>196</v>
          </cell>
          <cell r="C601">
            <v>40120</v>
          </cell>
        </row>
        <row r="602">
          <cell r="B602">
            <v>197</v>
          </cell>
          <cell r="C602">
            <v>40325</v>
          </cell>
        </row>
        <row r="603">
          <cell r="B603">
            <v>198</v>
          </cell>
          <cell r="C603">
            <v>40535</v>
          </cell>
        </row>
        <row r="604">
          <cell r="B604">
            <v>199</v>
          </cell>
          <cell r="C604">
            <v>40740</v>
          </cell>
        </row>
        <row r="605">
          <cell r="B605">
            <v>200</v>
          </cell>
          <cell r="C605">
            <v>40945</v>
          </cell>
        </row>
        <row r="606">
          <cell r="B606">
            <v>201</v>
          </cell>
          <cell r="C606">
            <v>41150</v>
          </cell>
        </row>
        <row r="607">
          <cell r="B607">
            <v>202</v>
          </cell>
          <cell r="C607">
            <v>41350</v>
          </cell>
        </row>
        <row r="608">
          <cell r="B608">
            <v>203</v>
          </cell>
          <cell r="C608">
            <v>41550</v>
          </cell>
        </row>
        <row r="609">
          <cell r="B609">
            <v>204</v>
          </cell>
          <cell r="C609">
            <v>41750</v>
          </cell>
        </row>
        <row r="610">
          <cell r="B610">
            <v>205</v>
          </cell>
          <cell r="C610">
            <v>41945</v>
          </cell>
        </row>
        <row r="611">
          <cell r="B611">
            <v>206</v>
          </cell>
          <cell r="C611">
            <v>42145</v>
          </cell>
        </row>
        <row r="612">
          <cell r="B612">
            <v>207</v>
          </cell>
          <cell r="C612">
            <v>42340</v>
          </cell>
        </row>
        <row r="613">
          <cell r="B613">
            <v>208</v>
          </cell>
          <cell r="C613">
            <v>42535</v>
          </cell>
        </row>
        <row r="614">
          <cell r="B614">
            <v>209</v>
          </cell>
          <cell r="C614">
            <v>42725</v>
          </cell>
        </row>
        <row r="615">
          <cell r="B615">
            <v>210</v>
          </cell>
          <cell r="C615">
            <v>42915</v>
          </cell>
        </row>
        <row r="616">
          <cell r="B616">
            <v>211</v>
          </cell>
          <cell r="C616">
            <v>43105</v>
          </cell>
        </row>
        <row r="617">
          <cell r="B617">
            <v>212</v>
          </cell>
          <cell r="C617">
            <v>43295</v>
          </cell>
        </row>
        <row r="618">
          <cell r="B618">
            <v>213</v>
          </cell>
          <cell r="C618">
            <v>43480</v>
          </cell>
        </row>
        <row r="619">
          <cell r="B619">
            <v>214</v>
          </cell>
          <cell r="C619">
            <v>43665</v>
          </cell>
        </row>
        <row r="620">
          <cell r="B620">
            <v>215</v>
          </cell>
          <cell r="C620">
            <v>43845</v>
          </cell>
        </row>
        <row r="621">
          <cell r="B621">
            <v>216</v>
          </cell>
          <cell r="C621">
            <v>44030</v>
          </cell>
        </row>
        <row r="622">
          <cell r="B622">
            <v>217</v>
          </cell>
          <cell r="C622">
            <v>44210</v>
          </cell>
        </row>
        <row r="623">
          <cell r="B623">
            <v>218</v>
          </cell>
          <cell r="C623">
            <v>44390</v>
          </cell>
        </row>
        <row r="624">
          <cell r="B624">
            <v>219</v>
          </cell>
          <cell r="C624">
            <v>44565</v>
          </cell>
        </row>
        <row r="625">
          <cell r="B625">
            <v>220</v>
          </cell>
          <cell r="C625">
            <v>44740</v>
          </cell>
        </row>
        <row r="626">
          <cell r="B626">
            <v>221</v>
          </cell>
          <cell r="C626">
            <v>44910</v>
          </cell>
        </row>
        <row r="627">
          <cell r="B627">
            <v>222</v>
          </cell>
          <cell r="C627">
            <v>45085</v>
          </cell>
        </row>
        <row r="628">
          <cell r="B628">
            <v>223</v>
          </cell>
          <cell r="C628">
            <v>45255</v>
          </cell>
        </row>
        <row r="629">
          <cell r="B629">
            <v>224</v>
          </cell>
          <cell r="C629">
            <v>45420</v>
          </cell>
        </row>
        <row r="630">
          <cell r="B630">
            <v>225</v>
          </cell>
          <cell r="C630">
            <v>45585</v>
          </cell>
        </row>
        <row r="631">
          <cell r="B631">
            <v>226</v>
          </cell>
          <cell r="C631">
            <v>45750</v>
          </cell>
        </row>
        <row r="632">
          <cell r="B632">
            <v>227</v>
          </cell>
          <cell r="C632">
            <v>45910</v>
          </cell>
        </row>
        <row r="633">
          <cell r="B633">
            <v>228</v>
          </cell>
          <cell r="C633">
            <v>46065</v>
          </cell>
        </row>
        <row r="634">
          <cell r="B634">
            <v>229</v>
          </cell>
          <cell r="C634">
            <v>46220</v>
          </cell>
        </row>
        <row r="635">
          <cell r="B635">
            <v>230</v>
          </cell>
          <cell r="C635">
            <v>46375</v>
          </cell>
        </row>
        <row r="636">
          <cell r="B636">
            <v>231</v>
          </cell>
          <cell r="C636">
            <v>46525</v>
          </cell>
        </row>
        <row r="637">
          <cell r="B637">
            <v>232</v>
          </cell>
          <cell r="C637">
            <v>46675</v>
          </cell>
        </row>
        <row r="638">
          <cell r="B638">
            <v>233</v>
          </cell>
          <cell r="C638">
            <v>46825</v>
          </cell>
        </row>
        <row r="639">
          <cell r="B639">
            <v>234</v>
          </cell>
          <cell r="C639">
            <v>46970</v>
          </cell>
        </row>
        <row r="640">
          <cell r="B640">
            <v>235</v>
          </cell>
          <cell r="C640">
            <v>47110</v>
          </cell>
        </row>
        <row r="641">
          <cell r="B641">
            <v>236</v>
          </cell>
          <cell r="C641">
            <v>47250</v>
          </cell>
        </row>
        <row r="642">
          <cell r="B642">
            <v>237</v>
          </cell>
          <cell r="C642">
            <v>47385</v>
          </cell>
        </row>
        <row r="643">
          <cell r="B643">
            <v>238</v>
          </cell>
          <cell r="C643">
            <v>47520</v>
          </cell>
        </row>
        <row r="644">
          <cell r="B644">
            <v>239</v>
          </cell>
          <cell r="C644">
            <v>47650</v>
          </cell>
        </row>
        <row r="645">
          <cell r="B645">
            <v>240</v>
          </cell>
          <cell r="C645">
            <v>47780</v>
          </cell>
        </row>
        <row r="646">
          <cell r="B646">
            <v>241</v>
          </cell>
          <cell r="C646">
            <v>47905</v>
          </cell>
        </row>
        <row r="647">
          <cell r="B647">
            <v>242</v>
          </cell>
          <cell r="C647">
            <v>48030</v>
          </cell>
        </row>
        <row r="648">
          <cell r="B648">
            <v>243</v>
          </cell>
          <cell r="C648">
            <v>48150</v>
          </cell>
        </row>
        <row r="649">
          <cell r="B649">
            <v>244</v>
          </cell>
          <cell r="C649">
            <v>48270</v>
          </cell>
        </row>
        <row r="650">
          <cell r="B650">
            <v>245</v>
          </cell>
          <cell r="C650">
            <v>48385</v>
          </cell>
        </row>
        <row r="651">
          <cell r="B651">
            <v>246</v>
          </cell>
          <cell r="C651">
            <v>48495</v>
          </cell>
        </row>
        <row r="652">
          <cell r="B652">
            <v>247</v>
          </cell>
          <cell r="C652">
            <v>48600</v>
          </cell>
        </row>
        <row r="653">
          <cell r="B653">
            <v>248</v>
          </cell>
          <cell r="C653">
            <v>48705</v>
          </cell>
        </row>
        <row r="654">
          <cell r="B654">
            <v>249</v>
          </cell>
          <cell r="C654">
            <v>48805</v>
          </cell>
        </row>
        <row r="655">
          <cell r="B655">
            <v>250</v>
          </cell>
          <cell r="C655">
            <v>48900</v>
          </cell>
        </row>
        <row r="656">
          <cell r="B656">
            <v>251</v>
          </cell>
          <cell r="C656">
            <v>48990</v>
          </cell>
        </row>
        <row r="657">
          <cell r="B657">
            <v>252</v>
          </cell>
          <cell r="C657">
            <v>49080</v>
          </cell>
        </row>
        <row r="658">
          <cell r="B658">
            <v>253</v>
          </cell>
          <cell r="C658">
            <v>49165</v>
          </cell>
        </row>
        <row r="659">
          <cell r="B659">
            <v>254</v>
          </cell>
          <cell r="C659">
            <v>49245</v>
          </cell>
        </row>
        <row r="660">
          <cell r="B660">
            <v>255</v>
          </cell>
          <cell r="C660">
            <v>49320</v>
          </cell>
        </row>
        <row r="661">
          <cell r="B661">
            <v>256</v>
          </cell>
          <cell r="C661">
            <v>49390</v>
          </cell>
        </row>
        <row r="662">
          <cell r="B662">
            <v>257</v>
          </cell>
          <cell r="C662">
            <v>49450</v>
          </cell>
        </row>
        <row r="663">
          <cell r="B663">
            <v>258</v>
          </cell>
          <cell r="C663">
            <v>49505</v>
          </cell>
        </row>
        <row r="664">
          <cell r="B664">
            <v>259</v>
          </cell>
          <cell r="C664">
            <v>49550</v>
          </cell>
        </row>
        <row r="665">
          <cell r="B665">
            <v>260</v>
          </cell>
          <cell r="C665">
            <v>49580</v>
          </cell>
        </row>
        <row r="666">
          <cell r="B666">
            <v>261</v>
          </cell>
          <cell r="C666">
            <v>49595</v>
          </cell>
        </row>
        <row r="667">
          <cell r="B667">
            <v>262</v>
          </cell>
          <cell r="C667">
            <v>49615</v>
          </cell>
        </row>
        <row r="668">
          <cell r="B668">
            <v>263</v>
          </cell>
          <cell r="C668">
            <v>49630</v>
          </cell>
        </row>
        <row r="669">
          <cell r="B669">
            <v>264</v>
          </cell>
          <cell r="C669">
            <v>49650</v>
          </cell>
        </row>
        <row r="670">
          <cell r="B670">
            <v>265</v>
          </cell>
          <cell r="C670">
            <v>49665</v>
          </cell>
        </row>
        <row r="671">
          <cell r="B671">
            <v>266</v>
          </cell>
          <cell r="C671">
            <v>49685</v>
          </cell>
        </row>
        <row r="672">
          <cell r="B672">
            <v>267</v>
          </cell>
          <cell r="C672">
            <v>49700</v>
          </cell>
        </row>
        <row r="673">
          <cell r="B673">
            <v>268</v>
          </cell>
          <cell r="C673">
            <v>49720</v>
          </cell>
        </row>
        <row r="674">
          <cell r="B674">
            <v>269</v>
          </cell>
          <cell r="C674">
            <v>49740</v>
          </cell>
        </row>
        <row r="675">
          <cell r="B675">
            <v>270</v>
          </cell>
          <cell r="C675">
            <v>49755</v>
          </cell>
        </row>
        <row r="676">
          <cell r="B676">
            <v>271</v>
          </cell>
          <cell r="C676">
            <v>49775</v>
          </cell>
        </row>
        <row r="677">
          <cell r="B677">
            <v>272</v>
          </cell>
          <cell r="C677">
            <v>49790</v>
          </cell>
        </row>
        <row r="678">
          <cell r="B678">
            <v>273</v>
          </cell>
          <cell r="C678">
            <v>49810</v>
          </cell>
        </row>
        <row r="679">
          <cell r="B679">
            <v>274</v>
          </cell>
          <cell r="C679">
            <v>49825</v>
          </cell>
        </row>
        <row r="680">
          <cell r="B680">
            <v>275</v>
          </cell>
          <cell r="C680">
            <v>49845</v>
          </cell>
        </row>
        <row r="681">
          <cell r="B681">
            <v>276</v>
          </cell>
          <cell r="C681">
            <v>49860</v>
          </cell>
        </row>
        <row r="682">
          <cell r="B682">
            <v>277</v>
          </cell>
          <cell r="C682">
            <v>49880</v>
          </cell>
        </row>
        <row r="683">
          <cell r="B683">
            <v>278</v>
          </cell>
          <cell r="C683">
            <v>49895</v>
          </cell>
        </row>
        <row r="684">
          <cell r="B684">
            <v>279</v>
          </cell>
          <cell r="C684">
            <v>49915</v>
          </cell>
        </row>
        <row r="685">
          <cell r="B685">
            <v>280</v>
          </cell>
          <cell r="C685">
            <v>49930</v>
          </cell>
        </row>
        <row r="686">
          <cell r="B686">
            <v>281</v>
          </cell>
          <cell r="C686">
            <v>49950</v>
          </cell>
        </row>
        <row r="687">
          <cell r="B687">
            <v>282</v>
          </cell>
          <cell r="C687">
            <v>49970</v>
          </cell>
        </row>
        <row r="688">
          <cell r="B688">
            <v>283</v>
          </cell>
          <cell r="C688">
            <v>49985</v>
          </cell>
        </row>
        <row r="689">
          <cell r="B689">
            <v>284</v>
          </cell>
          <cell r="C689">
            <v>50005</v>
          </cell>
        </row>
        <row r="690">
          <cell r="B690">
            <v>285</v>
          </cell>
          <cell r="C690">
            <v>50020</v>
          </cell>
        </row>
        <row r="691">
          <cell r="B691">
            <v>286</v>
          </cell>
          <cell r="C691">
            <v>50040</v>
          </cell>
        </row>
        <row r="692">
          <cell r="B692">
            <v>287</v>
          </cell>
          <cell r="C692">
            <v>50055</v>
          </cell>
        </row>
        <row r="693">
          <cell r="B693">
            <v>288</v>
          </cell>
          <cell r="C693">
            <v>50075</v>
          </cell>
        </row>
        <row r="694">
          <cell r="B694">
            <v>289</v>
          </cell>
          <cell r="C694">
            <v>50090</v>
          </cell>
        </row>
        <row r="695">
          <cell r="B695">
            <v>290</v>
          </cell>
          <cell r="C695">
            <v>50110</v>
          </cell>
        </row>
        <row r="696">
          <cell r="B696">
            <v>291</v>
          </cell>
          <cell r="C696">
            <v>50125</v>
          </cell>
        </row>
        <row r="697">
          <cell r="B697">
            <v>292</v>
          </cell>
          <cell r="C697">
            <v>50145</v>
          </cell>
        </row>
        <row r="698">
          <cell r="B698">
            <v>293</v>
          </cell>
          <cell r="C698">
            <v>50160</v>
          </cell>
        </row>
        <row r="699">
          <cell r="B699">
            <v>294</v>
          </cell>
          <cell r="C699">
            <v>50180</v>
          </cell>
        </row>
        <row r="700">
          <cell r="B700">
            <v>295</v>
          </cell>
          <cell r="C700">
            <v>50200</v>
          </cell>
        </row>
        <row r="701">
          <cell r="B701">
            <v>196</v>
          </cell>
          <cell r="C701">
            <v>40215</v>
          </cell>
        </row>
        <row r="702">
          <cell r="B702">
            <v>197</v>
          </cell>
          <cell r="C702">
            <v>40425</v>
          </cell>
        </row>
        <row r="703">
          <cell r="B703">
            <v>198</v>
          </cell>
          <cell r="C703">
            <v>40635</v>
          </cell>
        </row>
        <row r="704">
          <cell r="B704">
            <v>199</v>
          </cell>
          <cell r="C704">
            <v>40840</v>
          </cell>
        </row>
        <row r="705">
          <cell r="B705">
            <v>200</v>
          </cell>
          <cell r="C705">
            <v>41045</v>
          </cell>
        </row>
        <row r="706">
          <cell r="B706">
            <v>201</v>
          </cell>
          <cell r="C706">
            <v>41250</v>
          </cell>
        </row>
        <row r="707">
          <cell r="B707">
            <v>202</v>
          </cell>
          <cell r="C707">
            <v>41455</v>
          </cell>
        </row>
        <row r="708">
          <cell r="B708">
            <v>203</v>
          </cell>
          <cell r="C708">
            <v>41660</v>
          </cell>
        </row>
        <row r="709">
          <cell r="B709">
            <v>204</v>
          </cell>
          <cell r="C709">
            <v>41860</v>
          </cell>
        </row>
        <row r="710">
          <cell r="B710">
            <v>205</v>
          </cell>
          <cell r="C710">
            <v>42060</v>
          </cell>
        </row>
        <row r="711">
          <cell r="B711">
            <v>206</v>
          </cell>
          <cell r="C711">
            <v>42255</v>
          </cell>
        </row>
        <row r="712">
          <cell r="B712">
            <v>207</v>
          </cell>
          <cell r="C712">
            <v>42450</v>
          </cell>
        </row>
        <row r="713">
          <cell r="B713">
            <v>208</v>
          </cell>
          <cell r="C713">
            <v>42645</v>
          </cell>
        </row>
        <row r="714">
          <cell r="B714">
            <v>209</v>
          </cell>
          <cell r="C714">
            <v>42840</v>
          </cell>
        </row>
        <row r="715">
          <cell r="B715">
            <v>210</v>
          </cell>
          <cell r="C715">
            <v>43030</v>
          </cell>
        </row>
        <row r="716">
          <cell r="B716">
            <v>211</v>
          </cell>
          <cell r="C716">
            <v>43220</v>
          </cell>
        </row>
        <row r="717">
          <cell r="B717">
            <v>212</v>
          </cell>
          <cell r="C717">
            <v>43410</v>
          </cell>
        </row>
        <row r="718">
          <cell r="B718">
            <v>213</v>
          </cell>
          <cell r="C718">
            <v>43600</v>
          </cell>
        </row>
        <row r="719">
          <cell r="B719">
            <v>214</v>
          </cell>
          <cell r="C719">
            <v>43785</v>
          </cell>
        </row>
        <row r="720">
          <cell r="B720">
            <v>215</v>
          </cell>
          <cell r="C720">
            <v>43970</v>
          </cell>
        </row>
        <row r="721">
          <cell r="B721">
            <v>216</v>
          </cell>
          <cell r="C721">
            <v>44155</v>
          </cell>
        </row>
        <row r="722">
          <cell r="B722">
            <v>217</v>
          </cell>
          <cell r="C722">
            <v>44335</v>
          </cell>
        </row>
        <row r="723">
          <cell r="B723">
            <v>218</v>
          </cell>
          <cell r="C723">
            <v>44515</v>
          </cell>
        </row>
        <row r="724">
          <cell r="B724">
            <v>219</v>
          </cell>
          <cell r="C724">
            <v>44695</v>
          </cell>
        </row>
        <row r="725">
          <cell r="B725">
            <v>220</v>
          </cell>
          <cell r="C725">
            <v>44870</v>
          </cell>
        </row>
        <row r="726">
          <cell r="B726">
            <v>221</v>
          </cell>
          <cell r="C726">
            <v>45040</v>
          </cell>
        </row>
        <row r="727">
          <cell r="B727">
            <v>222</v>
          </cell>
          <cell r="C727">
            <v>45215</v>
          </cell>
        </row>
        <row r="728">
          <cell r="B728">
            <v>223</v>
          </cell>
          <cell r="C728">
            <v>45385</v>
          </cell>
        </row>
        <row r="729">
          <cell r="B729">
            <v>224</v>
          </cell>
          <cell r="C729">
            <v>45555</v>
          </cell>
        </row>
        <row r="730">
          <cell r="B730">
            <v>225</v>
          </cell>
          <cell r="C730">
            <v>45720</v>
          </cell>
        </row>
        <row r="731">
          <cell r="B731">
            <v>226</v>
          </cell>
          <cell r="C731">
            <v>45885</v>
          </cell>
        </row>
        <row r="732">
          <cell r="B732">
            <v>227</v>
          </cell>
          <cell r="C732">
            <v>46050</v>
          </cell>
        </row>
        <row r="733">
          <cell r="B733">
            <v>228</v>
          </cell>
          <cell r="C733">
            <v>46210</v>
          </cell>
        </row>
        <row r="734">
          <cell r="B734">
            <v>229</v>
          </cell>
          <cell r="C734">
            <v>46370</v>
          </cell>
        </row>
        <row r="735">
          <cell r="B735">
            <v>230</v>
          </cell>
          <cell r="C735">
            <v>46525</v>
          </cell>
        </row>
        <row r="736">
          <cell r="B736">
            <v>231</v>
          </cell>
          <cell r="C736">
            <v>46675</v>
          </cell>
        </row>
        <row r="737">
          <cell r="B737">
            <v>232</v>
          </cell>
          <cell r="C737">
            <v>46825</v>
          </cell>
        </row>
        <row r="738">
          <cell r="B738">
            <v>233</v>
          </cell>
          <cell r="C738">
            <v>46975</v>
          </cell>
        </row>
        <row r="739">
          <cell r="B739">
            <v>234</v>
          </cell>
          <cell r="C739">
            <v>47120</v>
          </cell>
        </row>
        <row r="740">
          <cell r="B740">
            <v>235</v>
          </cell>
          <cell r="C740">
            <v>47265</v>
          </cell>
        </row>
        <row r="741">
          <cell r="B741">
            <v>236</v>
          </cell>
          <cell r="C741">
            <v>47405</v>
          </cell>
        </row>
        <row r="742">
          <cell r="B742">
            <v>237</v>
          </cell>
          <cell r="C742">
            <v>47545</v>
          </cell>
        </row>
        <row r="743">
          <cell r="B743">
            <v>238</v>
          </cell>
          <cell r="C743">
            <v>47685</v>
          </cell>
        </row>
        <row r="744">
          <cell r="B744">
            <v>239</v>
          </cell>
          <cell r="C744">
            <v>47820</v>
          </cell>
        </row>
        <row r="745">
          <cell r="B745">
            <v>240</v>
          </cell>
          <cell r="C745">
            <v>47950</v>
          </cell>
        </row>
        <row r="746">
          <cell r="B746">
            <v>241</v>
          </cell>
          <cell r="C746">
            <v>48075</v>
          </cell>
        </row>
        <row r="747">
          <cell r="B747">
            <v>242</v>
          </cell>
          <cell r="C747">
            <v>48200</v>
          </cell>
        </row>
        <row r="748">
          <cell r="B748">
            <v>243</v>
          </cell>
          <cell r="C748">
            <v>48325</v>
          </cell>
        </row>
        <row r="749">
          <cell r="B749">
            <v>244</v>
          </cell>
          <cell r="C749">
            <v>48445</v>
          </cell>
        </row>
        <row r="750">
          <cell r="B750">
            <v>245</v>
          </cell>
          <cell r="C750">
            <v>48560</v>
          </cell>
        </row>
        <row r="751">
          <cell r="B751">
            <v>246</v>
          </cell>
          <cell r="C751">
            <v>48670</v>
          </cell>
        </row>
        <row r="752">
          <cell r="B752">
            <v>247</v>
          </cell>
          <cell r="C752">
            <v>48780</v>
          </cell>
        </row>
        <row r="753">
          <cell r="B753">
            <v>248</v>
          </cell>
          <cell r="C753">
            <v>48885</v>
          </cell>
        </row>
        <row r="754">
          <cell r="B754">
            <v>249</v>
          </cell>
          <cell r="C754">
            <v>48900</v>
          </cell>
        </row>
        <row r="755">
          <cell r="B755">
            <v>250</v>
          </cell>
          <cell r="C755">
            <v>49090</v>
          </cell>
        </row>
        <row r="756">
          <cell r="B756">
            <v>251</v>
          </cell>
          <cell r="C756">
            <v>49185</v>
          </cell>
        </row>
        <row r="757">
          <cell r="B757">
            <v>252</v>
          </cell>
          <cell r="C757">
            <v>49280</v>
          </cell>
        </row>
        <row r="758">
          <cell r="B758">
            <v>253</v>
          </cell>
          <cell r="C758">
            <v>49365</v>
          </cell>
        </row>
        <row r="759">
          <cell r="B759">
            <v>254</v>
          </cell>
          <cell r="C759">
            <v>49445</v>
          </cell>
        </row>
        <row r="760">
          <cell r="B760">
            <v>255</v>
          </cell>
          <cell r="C760">
            <v>49525</v>
          </cell>
        </row>
        <row r="761">
          <cell r="B761">
            <v>256</v>
          </cell>
          <cell r="C761">
            <v>49600</v>
          </cell>
        </row>
        <row r="762">
          <cell r="B762">
            <v>257</v>
          </cell>
          <cell r="C762">
            <v>49665</v>
          </cell>
        </row>
        <row r="763">
          <cell r="B763">
            <v>258</v>
          </cell>
          <cell r="C763">
            <v>49725</v>
          </cell>
        </row>
        <row r="764">
          <cell r="B764">
            <v>259</v>
          </cell>
          <cell r="C764">
            <v>49775</v>
          </cell>
        </row>
        <row r="765">
          <cell r="B765">
            <v>260</v>
          </cell>
          <cell r="C765">
            <v>49815</v>
          </cell>
        </row>
        <row r="766">
          <cell r="B766">
            <v>261</v>
          </cell>
          <cell r="C766">
            <v>49840</v>
          </cell>
        </row>
        <row r="767">
          <cell r="B767">
            <v>262</v>
          </cell>
          <cell r="C767">
            <v>49860</v>
          </cell>
        </row>
        <row r="768">
          <cell r="B768">
            <v>263</v>
          </cell>
          <cell r="C768">
            <v>49875</v>
          </cell>
        </row>
        <row r="769">
          <cell r="B769">
            <v>264</v>
          </cell>
          <cell r="C769">
            <v>49895</v>
          </cell>
        </row>
        <row r="770">
          <cell r="B770">
            <v>265</v>
          </cell>
          <cell r="C770">
            <v>49910</v>
          </cell>
        </row>
        <row r="771">
          <cell r="B771">
            <v>266</v>
          </cell>
          <cell r="C771">
            <v>49930</v>
          </cell>
        </row>
        <row r="772">
          <cell r="B772">
            <v>267</v>
          </cell>
          <cell r="C772">
            <v>49945</v>
          </cell>
        </row>
        <row r="773">
          <cell r="B773">
            <v>268</v>
          </cell>
          <cell r="C773">
            <v>49965</v>
          </cell>
        </row>
        <row r="774">
          <cell r="B774">
            <v>269</v>
          </cell>
          <cell r="C774">
            <v>49985</v>
          </cell>
        </row>
        <row r="775">
          <cell r="B775">
            <v>270</v>
          </cell>
          <cell r="C775">
            <v>50000</v>
          </cell>
        </row>
        <row r="776">
          <cell r="B776">
            <v>271</v>
          </cell>
          <cell r="C776">
            <v>50020</v>
          </cell>
        </row>
        <row r="777">
          <cell r="B777">
            <v>272</v>
          </cell>
          <cell r="C777">
            <v>50035</v>
          </cell>
        </row>
        <row r="778">
          <cell r="B778">
            <v>273</v>
          </cell>
          <cell r="C778">
            <v>50055</v>
          </cell>
        </row>
        <row r="779">
          <cell r="B779">
            <v>274</v>
          </cell>
          <cell r="C779">
            <v>50070</v>
          </cell>
        </row>
        <row r="780">
          <cell r="B780">
            <v>275</v>
          </cell>
          <cell r="C780">
            <v>50090</v>
          </cell>
        </row>
        <row r="781">
          <cell r="B781">
            <v>276</v>
          </cell>
          <cell r="C781">
            <v>50105</v>
          </cell>
        </row>
        <row r="782">
          <cell r="B782">
            <v>277</v>
          </cell>
          <cell r="C782">
            <v>50125</v>
          </cell>
        </row>
        <row r="783">
          <cell r="B783">
            <v>278</v>
          </cell>
          <cell r="C783">
            <v>50140</v>
          </cell>
        </row>
        <row r="784">
          <cell r="B784">
            <v>279</v>
          </cell>
          <cell r="C784">
            <v>50160</v>
          </cell>
        </row>
        <row r="785">
          <cell r="B785">
            <v>280</v>
          </cell>
          <cell r="C785">
            <v>50175</v>
          </cell>
        </row>
        <row r="786">
          <cell r="B786">
            <v>281</v>
          </cell>
          <cell r="C786">
            <v>50195</v>
          </cell>
        </row>
        <row r="787">
          <cell r="B787">
            <v>282</v>
          </cell>
          <cell r="C787">
            <v>50215</v>
          </cell>
        </row>
        <row r="788">
          <cell r="B788">
            <v>283</v>
          </cell>
          <cell r="C788">
            <v>50230</v>
          </cell>
        </row>
        <row r="789">
          <cell r="B789">
            <v>284</v>
          </cell>
          <cell r="C789">
            <v>50250</v>
          </cell>
        </row>
        <row r="790">
          <cell r="B790">
            <v>285</v>
          </cell>
          <cell r="C790">
            <v>50265</v>
          </cell>
        </row>
        <row r="791">
          <cell r="B791">
            <v>286</v>
          </cell>
          <cell r="C791">
            <v>50285</v>
          </cell>
        </row>
        <row r="792">
          <cell r="B792">
            <v>287</v>
          </cell>
          <cell r="C792">
            <v>50300</v>
          </cell>
        </row>
        <row r="793">
          <cell r="B793">
            <v>288</v>
          </cell>
          <cell r="C793">
            <v>50320</v>
          </cell>
        </row>
        <row r="794">
          <cell r="B794">
            <v>289</v>
          </cell>
          <cell r="C794">
            <v>50335</v>
          </cell>
        </row>
        <row r="795">
          <cell r="B795">
            <v>290</v>
          </cell>
          <cell r="C795">
            <v>50355</v>
          </cell>
        </row>
        <row r="796">
          <cell r="B796">
            <v>291</v>
          </cell>
          <cell r="C796">
            <v>50370</v>
          </cell>
        </row>
        <row r="797">
          <cell r="B797">
            <v>292</v>
          </cell>
          <cell r="C797">
            <v>50390</v>
          </cell>
        </row>
        <row r="798">
          <cell r="B798">
            <v>293</v>
          </cell>
          <cell r="C798">
            <v>50405</v>
          </cell>
        </row>
        <row r="799">
          <cell r="B799">
            <v>294</v>
          </cell>
          <cell r="C799">
            <v>50425</v>
          </cell>
        </row>
        <row r="800">
          <cell r="B800">
            <v>295</v>
          </cell>
          <cell r="C800">
            <v>50445</v>
          </cell>
        </row>
        <row r="801">
          <cell r="B801">
            <v>196</v>
          </cell>
          <cell r="C801">
            <v>40135</v>
          </cell>
        </row>
        <row r="802">
          <cell r="B802">
            <v>197</v>
          </cell>
          <cell r="C802">
            <v>40345</v>
          </cell>
        </row>
        <row r="803">
          <cell r="B803">
            <v>198</v>
          </cell>
          <cell r="C803">
            <v>40555</v>
          </cell>
        </row>
        <row r="804">
          <cell r="B804">
            <v>199</v>
          </cell>
          <cell r="C804">
            <v>40760</v>
          </cell>
        </row>
        <row r="805">
          <cell r="B805">
            <v>200</v>
          </cell>
          <cell r="C805">
            <v>40965</v>
          </cell>
        </row>
        <row r="806">
          <cell r="B806">
            <v>201</v>
          </cell>
          <cell r="C806">
            <v>41170</v>
          </cell>
        </row>
        <row r="807">
          <cell r="B807">
            <v>202</v>
          </cell>
          <cell r="C807">
            <v>41370</v>
          </cell>
        </row>
        <row r="808">
          <cell r="B808">
            <v>203</v>
          </cell>
          <cell r="C808">
            <v>41570</v>
          </cell>
        </row>
        <row r="809">
          <cell r="B809">
            <v>204</v>
          </cell>
          <cell r="C809">
            <v>41770</v>
          </cell>
        </row>
        <row r="810">
          <cell r="B810">
            <v>205</v>
          </cell>
          <cell r="C810">
            <v>41970</v>
          </cell>
        </row>
        <row r="811">
          <cell r="B811">
            <v>206</v>
          </cell>
          <cell r="C811">
            <v>42165</v>
          </cell>
        </row>
        <row r="812">
          <cell r="B812">
            <v>207</v>
          </cell>
          <cell r="C812">
            <v>42360</v>
          </cell>
        </row>
        <row r="813">
          <cell r="B813">
            <v>208</v>
          </cell>
          <cell r="C813">
            <v>42555</v>
          </cell>
        </row>
        <row r="814">
          <cell r="B814">
            <v>209</v>
          </cell>
          <cell r="C814">
            <v>42745</v>
          </cell>
        </row>
        <row r="815">
          <cell r="B815">
            <v>210</v>
          </cell>
          <cell r="C815">
            <v>42935</v>
          </cell>
        </row>
        <row r="816">
          <cell r="B816">
            <v>211</v>
          </cell>
          <cell r="C816">
            <v>43125</v>
          </cell>
        </row>
        <row r="817">
          <cell r="B817">
            <v>212</v>
          </cell>
          <cell r="C817">
            <v>43315</v>
          </cell>
        </row>
        <row r="818">
          <cell r="B818">
            <v>213</v>
          </cell>
          <cell r="C818">
            <v>43500</v>
          </cell>
        </row>
        <row r="819">
          <cell r="B819">
            <v>214</v>
          </cell>
          <cell r="C819">
            <v>43685</v>
          </cell>
        </row>
        <row r="820">
          <cell r="B820">
            <v>215</v>
          </cell>
          <cell r="C820">
            <v>43870</v>
          </cell>
        </row>
        <row r="821">
          <cell r="B821">
            <v>216</v>
          </cell>
          <cell r="C821">
            <v>44050</v>
          </cell>
        </row>
        <row r="822">
          <cell r="B822">
            <v>217</v>
          </cell>
          <cell r="C822">
            <v>44230</v>
          </cell>
        </row>
        <row r="823">
          <cell r="B823">
            <v>218</v>
          </cell>
          <cell r="C823">
            <v>44410</v>
          </cell>
        </row>
        <row r="824">
          <cell r="B824">
            <v>219</v>
          </cell>
          <cell r="C824">
            <v>44585</v>
          </cell>
        </row>
        <row r="825">
          <cell r="B825">
            <v>220</v>
          </cell>
          <cell r="C825">
            <v>44760</v>
          </cell>
        </row>
        <row r="826">
          <cell r="B826">
            <v>221</v>
          </cell>
          <cell r="C826">
            <v>44935</v>
          </cell>
        </row>
        <row r="827">
          <cell r="B827">
            <v>222</v>
          </cell>
          <cell r="C827">
            <v>45105</v>
          </cell>
        </row>
        <row r="828">
          <cell r="B828">
            <v>223</v>
          </cell>
          <cell r="C828">
            <v>45275</v>
          </cell>
        </row>
        <row r="829">
          <cell r="B829">
            <v>224</v>
          </cell>
          <cell r="C829">
            <v>45440</v>
          </cell>
        </row>
        <row r="830">
          <cell r="B830">
            <v>225</v>
          </cell>
          <cell r="C830">
            <v>45605</v>
          </cell>
        </row>
        <row r="831">
          <cell r="B831">
            <v>226</v>
          </cell>
          <cell r="C831">
            <v>45770</v>
          </cell>
        </row>
        <row r="832">
          <cell r="B832">
            <v>227</v>
          </cell>
          <cell r="C832">
            <v>45930</v>
          </cell>
        </row>
        <row r="833">
          <cell r="B833">
            <v>228</v>
          </cell>
          <cell r="C833">
            <v>46090</v>
          </cell>
        </row>
        <row r="834">
          <cell r="B834">
            <v>229</v>
          </cell>
          <cell r="C834">
            <v>46245</v>
          </cell>
        </row>
        <row r="835">
          <cell r="B835">
            <v>230</v>
          </cell>
          <cell r="C835">
            <v>46400</v>
          </cell>
        </row>
        <row r="836">
          <cell r="B836">
            <v>231</v>
          </cell>
          <cell r="C836">
            <v>46550</v>
          </cell>
        </row>
        <row r="837">
          <cell r="B837">
            <v>232</v>
          </cell>
          <cell r="C837">
            <v>46700</v>
          </cell>
        </row>
        <row r="838">
          <cell r="B838">
            <v>233</v>
          </cell>
          <cell r="C838">
            <v>46850</v>
          </cell>
        </row>
        <row r="839">
          <cell r="B839">
            <v>234</v>
          </cell>
          <cell r="C839">
            <v>46995</v>
          </cell>
        </row>
        <row r="840">
          <cell r="B840">
            <v>235</v>
          </cell>
          <cell r="C840">
            <v>47135</v>
          </cell>
        </row>
        <row r="841">
          <cell r="B841">
            <v>236</v>
          </cell>
          <cell r="C841">
            <v>47275</v>
          </cell>
        </row>
        <row r="842">
          <cell r="B842">
            <v>237</v>
          </cell>
          <cell r="C842">
            <v>47415</v>
          </cell>
        </row>
        <row r="843">
          <cell r="B843">
            <v>238</v>
          </cell>
          <cell r="C843">
            <v>47550</v>
          </cell>
        </row>
        <row r="844">
          <cell r="B844">
            <v>239</v>
          </cell>
          <cell r="C844">
            <v>47680</v>
          </cell>
        </row>
        <row r="845">
          <cell r="B845">
            <v>240</v>
          </cell>
          <cell r="C845">
            <v>47810</v>
          </cell>
        </row>
        <row r="846">
          <cell r="B846">
            <v>241</v>
          </cell>
          <cell r="C846">
            <v>47935</v>
          </cell>
        </row>
        <row r="847">
          <cell r="B847">
            <v>242</v>
          </cell>
          <cell r="C847">
            <v>48055</v>
          </cell>
        </row>
        <row r="848">
          <cell r="B848">
            <v>243</v>
          </cell>
          <cell r="C848">
            <v>48175</v>
          </cell>
        </row>
        <row r="849">
          <cell r="B849">
            <v>244</v>
          </cell>
          <cell r="C849">
            <v>48295</v>
          </cell>
        </row>
        <row r="850">
          <cell r="B850">
            <v>245</v>
          </cell>
          <cell r="C850">
            <v>48410</v>
          </cell>
        </row>
        <row r="851">
          <cell r="B851">
            <v>246</v>
          </cell>
          <cell r="C851">
            <v>48520</v>
          </cell>
        </row>
        <row r="852">
          <cell r="B852">
            <v>247</v>
          </cell>
          <cell r="C852">
            <v>48625</v>
          </cell>
        </row>
        <row r="853">
          <cell r="B853">
            <v>248</v>
          </cell>
          <cell r="C853">
            <v>48730</v>
          </cell>
        </row>
        <row r="854">
          <cell r="B854">
            <v>249</v>
          </cell>
          <cell r="C854">
            <v>48830</v>
          </cell>
        </row>
        <row r="855">
          <cell r="B855">
            <v>250</v>
          </cell>
          <cell r="C855">
            <v>48925</v>
          </cell>
        </row>
        <row r="856">
          <cell r="B856">
            <v>251</v>
          </cell>
          <cell r="C856">
            <v>49020</v>
          </cell>
        </row>
        <row r="857">
          <cell r="B857">
            <v>252</v>
          </cell>
          <cell r="C857">
            <v>49110</v>
          </cell>
        </row>
        <row r="858">
          <cell r="B858">
            <v>253</v>
          </cell>
          <cell r="C858">
            <v>49195</v>
          </cell>
        </row>
        <row r="859">
          <cell r="B859">
            <v>254</v>
          </cell>
          <cell r="C859">
            <v>49275</v>
          </cell>
        </row>
        <row r="860">
          <cell r="B860">
            <v>255</v>
          </cell>
          <cell r="C860">
            <v>49350</v>
          </cell>
        </row>
        <row r="861">
          <cell r="B861">
            <v>256</v>
          </cell>
          <cell r="C861">
            <v>49415</v>
          </cell>
        </row>
        <row r="862">
          <cell r="B862">
            <v>257</v>
          </cell>
          <cell r="C862">
            <v>49480</v>
          </cell>
        </row>
        <row r="863">
          <cell r="B863">
            <v>258</v>
          </cell>
          <cell r="C863">
            <v>49535</v>
          </cell>
        </row>
        <row r="864">
          <cell r="B864">
            <v>259</v>
          </cell>
          <cell r="C864">
            <v>49580</v>
          </cell>
        </row>
        <row r="865">
          <cell r="B865">
            <v>260</v>
          </cell>
          <cell r="C865">
            <v>49610</v>
          </cell>
        </row>
        <row r="866">
          <cell r="B866">
            <v>261</v>
          </cell>
          <cell r="C866">
            <v>49630</v>
          </cell>
        </row>
        <row r="867">
          <cell r="B867">
            <v>262</v>
          </cell>
          <cell r="C867">
            <v>49645</v>
          </cell>
        </row>
        <row r="868">
          <cell r="B868">
            <v>263</v>
          </cell>
          <cell r="C868">
            <v>49665</v>
          </cell>
        </row>
        <row r="869">
          <cell r="B869">
            <v>264</v>
          </cell>
          <cell r="C869">
            <v>49680</v>
          </cell>
        </row>
        <row r="870">
          <cell r="B870">
            <v>265</v>
          </cell>
          <cell r="C870">
            <v>49700</v>
          </cell>
        </row>
        <row r="871">
          <cell r="B871">
            <v>266</v>
          </cell>
          <cell r="C871">
            <v>49715</v>
          </cell>
        </row>
        <row r="872">
          <cell r="B872">
            <v>267</v>
          </cell>
          <cell r="C872">
            <v>49735</v>
          </cell>
        </row>
        <row r="873">
          <cell r="B873">
            <v>268</v>
          </cell>
          <cell r="C873">
            <v>49750</v>
          </cell>
        </row>
        <row r="874">
          <cell r="B874">
            <v>269</v>
          </cell>
          <cell r="C874">
            <v>49770</v>
          </cell>
        </row>
        <row r="875">
          <cell r="B875">
            <v>270</v>
          </cell>
          <cell r="C875">
            <v>49785</v>
          </cell>
        </row>
        <row r="876">
          <cell r="B876">
            <v>271</v>
          </cell>
          <cell r="C876">
            <v>49805</v>
          </cell>
        </row>
        <row r="877">
          <cell r="B877">
            <v>272</v>
          </cell>
          <cell r="C877">
            <v>49825</v>
          </cell>
        </row>
        <row r="878">
          <cell r="B878">
            <v>273</v>
          </cell>
          <cell r="C878">
            <v>49840</v>
          </cell>
        </row>
        <row r="879">
          <cell r="B879">
            <v>274</v>
          </cell>
          <cell r="C879">
            <v>49860</v>
          </cell>
        </row>
        <row r="880">
          <cell r="B880">
            <v>275</v>
          </cell>
          <cell r="C880">
            <v>49875</v>
          </cell>
        </row>
        <row r="881">
          <cell r="B881">
            <v>276</v>
          </cell>
          <cell r="C881">
            <v>49895</v>
          </cell>
        </row>
        <row r="882">
          <cell r="B882">
            <v>277</v>
          </cell>
          <cell r="C882">
            <v>49910</v>
          </cell>
        </row>
        <row r="883">
          <cell r="B883">
            <v>278</v>
          </cell>
          <cell r="C883">
            <v>49930</v>
          </cell>
        </row>
        <row r="884">
          <cell r="B884">
            <v>279</v>
          </cell>
          <cell r="C884">
            <v>49945</v>
          </cell>
        </row>
        <row r="885">
          <cell r="B885">
            <v>280</v>
          </cell>
          <cell r="C885">
            <v>49965</v>
          </cell>
        </row>
        <row r="886">
          <cell r="B886">
            <v>281</v>
          </cell>
          <cell r="C886">
            <v>49980</v>
          </cell>
        </row>
        <row r="887">
          <cell r="B887">
            <v>282</v>
          </cell>
          <cell r="C887">
            <v>50000</v>
          </cell>
        </row>
        <row r="888">
          <cell r="B888">
            <v>283</v>
          </cell>
          <cell r="C888">
            <v>50015</v>
          </cell>
        </row>
        <row r="889">
          <cell r="B889">
            <v>284</v>
          </cell>
          <cell r="C889">
            <v>50035</v>
          </cell>
        </row>
        <row r="890">
          <cell r="B890">
            <v>285</v>
          </cell>
          <cell r="C890">
            <v>50055</v>
          </cell>
        </row>
        <row r="891">
          <cell r="B891">
            <v>286</v>
          </cell>
          <cell r="C891">
            <v>50070</v>
          </cell>
        </row>
        <row r="892">
          <cell r="B892">
            <v>287</v>
          </cell>
          <cell r="C892">
            <v>50090</v>
          </cell>
        </row>
        <row r="893">
          <cell r="B893">
            <v>288</v>
          </cell>
          <cell r="C893">
            <v>50105</v>
          </cell>
        </row>
        <row r="894">
          <cell r="B894">
            <v>289</v>
          </cell>
          <cell r="C894">
            <v>50125</v>
          </cell>
        </row>
        <row r="895">
          <cell r="B895">
            <v>290</v>
          </cell>
          <cell r="C895">
            <v>50140</v>
          </cell>
        </row>
        <row r="896">
          <cell r="B896">
            <v>291</v>
          </cell>
          <cell r="C896">
            <v>50160</v>
          </cell>
        </row>
        <row r="897">
          <cell r="B897">
            <v>292</v>
          </cell>
          <cell r="C897">
            <v>50175</v>
          </cell>
        </row>
        <row r="898">
          <cell r="B898">
            <v>293</v>
          </cell>
          <cell r="C898">
            <v>50195</v>
          </cell>
        </row>
        <row r="899">
          <cell r="B899">
            <v>294</v>
          </cell>
          <cell r="C899">
            <v>50210</v>
          </cell>
        </row>
        <row r="900">
          <cell r="B900">
            <v>295</v>
          </cell>
          <cell r="C900">
            <v>50230</v>
          </cell>
        </row>
        <row r="901">
          <cell r="B901">
            <v>201</v>
          </cell>
          <cell r="C901">
            <v>41140</v>
          </cell>
        </row>
        <row r="902">
          <cell r="B902">
            <v>202</v>
          </cell>
          <cell r="C902">
            <v>41340</v>
          </cell>
        </row>
        <row r="903">
          <cell r="B903">
            <v>203</v>
          </cell>
          <cell r="C903">
            <v>41545</v>
          </cell>
        </row>
        <row r="904">
          <cell r="B904">
            <v>204</v>
          </cell>
          <cell r="C904">
            <v>41745</v>
          </cell>
        </row>
        <row r="905">
          <cell r="B905">
            <v>205</v>
          </cell>
          <cell r="C905">
            <v>41945</v>
          </cell>
        </row>
        <row r="906">
          <cell r="B906">
            <v>206</v>
          </cell>
          <cell r="C906">
            <v>42140</v>
          </cell>
        </row>
        <row r="907">
          <cell r="B907">
            <v>207</v>
          </cell>
          <cell r="C907">
            <v>42340</v>
          </cell>
        </row>
        <row r="908">
          <cell r="B908">
            <v>208</v>
          </cell>
          <cell r="C908">
            <v>42535</v>
          </cell>
        </row>
        <row r="909">
          <cell r="B909">
            <v>209</v>
          </cell>
          <cell r="C909">
            <v>42725</v>
          </cell>
        </row>
        <row r="910">
          <cell r="B910">
            <v>210</v>
          </cell>
          <cell r="C910">
            <v>42920</v>
          </cell>
        </row>
        <row r="911">
          <cell r="B911">
            <v>211</v>
          </cell>
          <cell r="C911">
            <v>43110</v>
          </cell>
        </row>
        <row r="912">
          <cell r="B912">
            <v>212</v>
          </cell>
          <cell r="C912">
            <v>43295</v>
          </cell>
        </row>
        <row r="913">
          <cell r="B913">
            <v>213</v>
          </cell>
          <cell r="C913">
            <v>43485</v>
          </cell>
        </row>
        <row r="914">
          <cell r="B914">
            <v>214</v>
          </cell>
          <cell r="C914">
            <v>43670</v>
          </cell>
        </row>
        <row r="915">
          <cell r="B915">
            <v>215</v>
          </cell>
          <cell r="C915">
            <v>43855</v>
          </cell>
        </row>
        <row r="916">
          <cell r="B916">
            <v>216</v>
          </cell>
          <cell r="C916">
            <v>44040</v>
          </cell>
        </row>
        <row r="917">
          <cell r="B917">
            <v>217</v>
          </cell>
          <cell r="C917">
            <v>44220</v>
          </cell>
        </row>
        <row r="918">
          <cell r="B918">
            <v>218</v>
          </cell>
          <cell r="C918">
            <v>44400</v>
          </cell>
        </row>
        <row r="919">
          <cell r="B919">
            <v>219</v>
          </cell>
          <cell r="C919">
            <v>44580</v>
          </cell>
        </row>
        <row r="920">
          <cell r="B920">
            <v>220</v>
          </cell>
          <cell r="C920">
            <v>44755</v>
          </cell>
        </row>
        <row r="921">
          <cell r="B921">
            <v>221</v>
          </cell>
          <cell r="C921">
            <v>44930</v>
          </cell>
        </row>
        <row r="922">
          <cell r="B922">
            <v>222</v>
          </cell>
          <cell r="C922">
            <v>45105</v>
          </cell>
        </row>
        <row r="923">
          <cell r="B923">
            <v>223</v>
          </cell>
          <cell r="C923">
            <v>45275</v>
          </cell>
        </row>
        <row r="924">
          <cell r="B924">
            <v>224</v>
          </cell>
          <cell r="C924">
            <v>45445</v>
          </cell>
        </row>
        <row r="925">
          <cell r="B925">
            <v>225</v>
          </cell>
          <cell r="C925">
            <v>45610</v>
          </cell>
        </row>
        <row r="926">
          <cell r="B926">
            <v>226</v>
          </cell>
          <cell r="C926">
            <v>45775</v>
          </cell>
        </row>
        <row r="927">
          <cell r="B927">
            <v>227</v>
          </cell>
          <cell r="C927">
            <v>45935</v>
          </cell>
        </row>
        <row r="928">
          <cell r="B928">
            <v>228</v>
          </cell>
          <cell r="C928">
            <v>46095</v>
          </cell>
        </row>
        <row r="929">
          <cell r="B929">
            <v>229</v>
          </cell>
          <cell r="C929">
            <v>46255</v>
          </cell>
        </row>
        <row r="930">
          <cell r="B930">
            <v>230</v>
          </cell>
          <cell r="C930">
            <v>46410</v>
          </cell>
        </row>
        <row r="931">
          <cell r="B931">
            <v>231</v>
          </cell>
          <cell r="C931">
            <v>46565</v>
          </cell>
        </row>
        <row r="932">
          <cell r="B932">
            <v>232</v>
          </cell>
          <cell r="C932">
            <v>46715</v>
          </cell>
        </row>
        <row r="933">
          <cell r="B933">
            <v>233</v>
          </cell>
          <cell r="C933">
            <v>46865</v>
          </cell>
        </row>
        <row r="934">
          <cell r="B934">
            <v>234</v>
          </cell>
          <cell r="C934">
            <v>47015</v>
          </cell>
        </row>
        <row r="935">
          <cell r="B935">
            <v>235</v>
          </cell>
          <cell r="C935">
            <v>47160</v>
          </cell>
        </row>
        <row r="936">
          <cell r="B936">
            <v>236</v>
          </cell>
          <cell r="C936">
            <v>47300</v>
          </cell>
        </row>
        <row r="937">
          <cell r="B937">
            <v>237</v>
          </cell>
          <cell r="C937">
            <v>47440</v>
          </cell>
        </row>
        <row r="938">
          <cell r="B938">
            <v>238</v>
          </cell>
          <cell r="C938">
            <v>47575</v>
          </cell>
        </row>
        <row r="939">
          <cell r="B939">
            <v>239</v>
          </cell>
          <cell r="C939">
            <v>47710</v>
          </cell>
        </row>
        <row r="940">
          <cell r="B940">
            <v>240</v>
          </cell>
          <cell r="C940">
            <v>47840</v>
          </cell>
        </row>
        <row r="941">
          <cell r="B941">
            <v>241</v>
          </cell>
          <cell r="C941">
            <v>47970</v>
          </cell>
        </row>
        <row r="942">
          <cell r="B942">
            <v>242</v>
          </cell>
          <cell r="C942">
            <v>48095</v>
          </cell>
        </row>
        <row r="943">
          <cell r="B943">
            <v>243</v>
          </cell>
          <cell r="C943">
            <v>48220</v>
          </cell>
        </row>
        <row r="944">
          <cell r="B944">
            <v>244</v>
          </cell>
          <cell r="C944">
            <v>48340</v>
          </cell>
        </row>
        <row r="945">
          <cell r="B945">
            <v>245</v>
          </cell>
          <cell r="C945">
            <v>48455</v>
          </cell>
        </row>
        <row r="946">
          <cell r="B946">
            <v>246</v>
          </cell>
          <cell r="C946">
            <v>48570</v>
          </cell>
        </row>
        <row r="947">
          <cell r="B947">
            <v>247</v>
          </cell>
          <cell r="C947">
            <v>48685</v>
          </cell>
        </row>
        <row r="948">
          <cell r="B948">
            <v>248</v>
          </cell>
          <cell r="C948">
            <v>48795</v>
          </cell>
        </row>
        <row r="949">
          <cell r="B949">
            <v>249</v>
          </cell>
          <cell r="C949">
            <v>48900</v>
          </cell>
        </row>
        <row r="950">
          <cell r="B950">
            <v>250</v>
          </cell>
          <cell r="C950">
            <v>49000</v>
          </cell>
        </row>
        <row r="951">
          <cell r="B951">
            <v>251</v>
          </cell>
          <cell r="C951">
            <v>49100</v>
          </cell>
        </row>
        <row r="952">
          <cell r="B952">
            <v>252</v>
          </cell>
          <cell r="C952">
            <v>49195</v>
          </cell>
        </row>
        <row r="953">
          <cell r="B953">
            <v>253</v>
          </cell>
          <cell r="C953">
            <v>49285</v>
          </cell>
        </row>
        <row r="954">
          <cell r="B954">
            <v>254</v>
          </cell>
          <cell r="C954">
            <v>49375</v>
          </cell>
        </row>
        <row r="955">
          <cell r="B955">
            <v>255</v>
          </cell>
          <cell r="C955">
            <v>49460</v>
          </cell>
        </row>
        <row r="956">
          <cell r="B956">
            <v>256</v>
          </cell>
          <cell r="C956">
            <v>49540</v>
          </cell>
        </row>
        <row r="957">
          <cell r="B957">
            <v>257</v>
          </cell>
          <cell r="C957">
            <v>49615</v>
          </cell>
        </row>
        <row r="958">
          <cell r="B958">
            <v>258</v>
          </cell>
          <cell r="C958">
            <v>49685</v>
          </cell>
        </row>
        <row r="959">
          <cell r="B959">
            <v>259</v>
          </cell>
          <cell r="C959">
            <v>49750</v>
          </cell>
        </row>
        <row r="960">
          <cell r="B960">
            <v>260</v>
          </cell>
          <cell r="C960">
            <v>49805</v>
          </cell>
        </row>
        <row r="961">
          <cell r="B961">
            <v>261</v>
          </cell>
          <cell r="C961">
            <v>49845</v>
          </cell>
        </row>
        <row r="962">
          <cell r="B962">
            <v>262</v>
          </cell>
          <cell r="C962">
            <v>49875</v>
          </cell>
        </row>
        <row r="963">
          <cell r="B963">
            <v>263</v>
          </cell>
          <cell r="C963">
            <v>49910</v>
          </cell>
        </row>
        <row r="964">
          <cell r="B964">
            <v>264</v>
          </cell>
          <cell r="C964">
            <v>49945</v>
          </cell>
        </row>
        <row r="965">
          <cell r="B965">
            <v>265</v>
          </cell>
          <cell r="C965">
            <v>49980</v>
          </cell>
        </row>
        <row r="966">
          <cell r="B966">
            <v>266</v>
          </cell>
          <cell r="C966">
            <v>50015</v>
          </cell>
        </row>
        <row r="967">
          <cell r="B967">
            <v>267</v>
          </cell>
          <cell r="C967">
            <v>50050</v>
          </cell>
        </row>
        <row r="968">
          <cell r="B968">
            <v>268</v>
          </cell>
          <cell r="C968">
            <v>50085</v>
          </cell>
        </row>
        <row r="969">
          <cell r="B969">
            <v>269</v>
          </cell>
          <cell r="C969">
            <v>50125</v>
          </cell>
        </row>
        <row r="970">
          <cell r="B970">
            <v>270</v>
          </cell>
          <cell r="C970">
            <v>50160</v>
          </cell>
        </row>
        <row r="971">
          <cell r="B971">
            <v>271</v>
          </cell>
          <cell r="C971">
            <v>50195</v>
          </cell>
        </row>
        <row r="972">
          <cell r="B972">
            <v>272</v>
          </cell>
          <cell r="C972">
            <v>50230</v>
          </cell>
        </row>
        <row r="973">
          <cell r="B973">
            <v>273</v>
          </cell>
          <cell r="C973">
            <v>50265</v>
          </cell>
        </row>
        <row r="974">
          <cell r="B974">
            <v>274</v>
          </cell>
          <cell r="C974">
            <v>50300</v>
          </cell>
        </row>
        <row r="975">
          <cell r="B975">
            <v>275</v>
          </cell>
          <cell r="C975">
            <v>50335</v>
          </cell>
        </row>
        <row r="976">
          <cell r="B976">
            <v>276</v>
          </cell>
          <cell r="C976">
            <v>50370</v>
          </cell>
        </row>
        <row r="977">
          <cell r="B977">
            <v>277</v>
          </cell>
          <cell r="C977">
            <v>50405</v>
          </cell>
        </row>
        <row r="978">
          <cell r="B978">
            <v>278</v>
          </cell>
          <cell r="C978">
            <v>50440</v>
          </cell>
        </row>
        <row r="979">
          <cell r="B979">
            <v>279</v>
          </cell>
          <cell r="C979">
            <v>50475</v>
          </cell>
        </row>
        <row r="980">
          <cell r="B980">
            <v>280</v>
          </cell>
          <cell r="C980">
            <v>50510</v>
          </cell>
        </row>
        <row r="981">
          <cell r="B981">
            <v>281</v>
          </cell>
          <cell r="C981">
            <v>50545</v>
          </cell>
        </row>
        <row r="982">
          <cell r="B982">
            <v>282</v>
          </cell>
          <cell r="C982">
            <v>50580</v>
          </cell>
        </row>
        <row r="983">
          <cell r="B983">
            <v>283</v>
          </cell>
          <cell r="C983">
            <v>50615</v>
          </cell>
        </row>
        <row r="984">
          <cell r="B984">
            <v>284</v>
          </cell>
          <cell r="C984">
            <v>50650</v>
          </cell>
        </row>
        <row r="985">
          <cell r="B985">
            <v>285</v>
          </cell>
          <cell r="C985">
            <v>50685</v>
          </cell>
        </row>
        <row r="986">
          <cell r="B986">
            <v>286</v>
          </cell>
          <cell r="C986">
            <v>50725</v>
          </cell>
        </row>
        <row r="987">
          <cell r="B987">
            <v>287</v>
          </cell>
          <cell r="C987">
            <v>50760</v>
          </cell>
        </row>
        <row r="988">
          <cell r="B988">
            <v>288</v>
          </cell>
          <cell r="C988">
            <v>50795</v>
          </cell>
        </row>
        <row r="989">
          <cell r="B989">
            <v>289</v>
          </cell>
          <cell r="C989">
            <v>50830</v>
          </cell>
        </row>
        <row r="990">
          <cell r="B990">
            <v>290</v>
          </cell>
          <cell r="C990">
            <v>50860</v>
          </cell>
        </row>
        <row r="991">
          <cell r="B991">
            <v>291</v>
          </cell>
          <cell r="C991">
            <v>50900</v>
          </cell>
        </row>
        <row r="992">
          <cell r="B992">
            <v>292</v>
          </cell>
          <cell r="C992">
            <v>50935</v>
          </cell>
        </row>
        <row r="993">
          <cell r="B993">
            <v>293</v>
          </cell>
          <cell r="C993">
            <v>50970</v>
          </cell>
        </row>
        <row r="994">
          <cell r="B994">
            <v>294</v>
          </cell>
          <cell r="C994">
            <v>51005</v>
          </cell>
        </row>
        <row r="995">
          <cell r="B995">
            <v>295</v>
          </cell>
          <cell r="C995">
            <v>51040</v>
          </cell>
        </row>
        <row r="996">
          <cell r="B996">
            <v>296</v>
          </cell>
          <cell r="C996">
            <v>51075</v>
          </cell>
        </row>
        <row r="997">
          <cell r="B997">
            <v>297</v>
          </cell>
          <cell r="C997">
            <v>51110</v>
          </cell>
        </row>
        <row r="998">
          <cell r="B998">
            <v>298</v>
          </cell>
          <cell r="C998">
            <v>51145</v>
          </cell>
        </row>
        <row r="999">
          <cell r="B999">
            <v>299</v>
          </cell>
          <cell r="C999">
            <v>51180</v>
          </cell>
        </row>
        <row r="1000">
          <cell r="B1000">
            <v>300</v>
          </cell>
          <cell r="C1000">
            <v>51215</v>
          </cell>
        </row>
        <row r="1001">
          <cell r="B1001">
            <v>250</v>
          </cell>
          <cell r="C1001">
            <v>48945</v>
          </cell>
        </row>
        <row r="1002">
          <cell r="B1002">
            <v>251</v>
          </cell>
          <cell r="C1002">
            <v>49040</v>
          </cell>
        </row>
        <row r="1003">
          <cell r="B1003">
            <v>252</v>
          </cell>
          <cell r="C1003">
            <v>49135</v>
          </cell>
        </row>
        <row r="1004">
          <cell r="B1004">
            <v>253</v>
          </cell>
          <cell r="C1004">
            <v>49225</v>
          </cell>
        </row>
        <row r="1005">
          <cell r="B1005">
            <v>254</v>
          </cell>
          <cell r="C1005">
            <v>49310</v>
          </cell>
        </row>
        <row r="1006">
          <cell r="B1006">
            <v>255</v>
          </cell>
          <cell r="C1006">
            <v>49390</v>
          </cell>
        </row>
        <row r="1007">
          <cell r="B1007">
            <v>256</v>
          </cell>
          <cell r="C1007">
            <v>49465</v>
          </cell>
        </row>
        <row r="1008">
          <cell r="B1008">
            <v>257</v>
          </cell>
          <cell r="C1008">
            <v>49535</v>
          </cell>
        </row>
        <row r="1009">
          <cell r="B1009">
            <v>258</v>
          </cell>
          <cell r="C1009">
            <v>49600</v>
          </cell>
        </row>
        <row r="1010">
          <cell r="B1010">
            <v>259</v>
          </cell>
          <cell r="C1010">
            <v>49655</v>
          </cell>
        </row>
        <row r="1011">
          <cell r="B1011">
            <v>260</v>
          </cell>
          <cell r="C1011">
            <v>49700</v>
          </cell>
        </row>
        <row r="1012">
          <cell r="B1012">
            <v>261</v>
          </cell>
          <cell r="C1012">
            <v>49730</v>
          </cell>
        </row>
        <row r="1013">
          <cell r="B1013">
            <v>262</v>
          </cell>
          <cell r="C1013">
            <v>49765</v>
          </cell>
        </row>
        <row r="1014">
          <cell r="B1014">
            <v>263</v>
          </cell>
          <cell r="C1014">
            <v>49800</v>
          </cell>
        </row>
        <row r="1015">
          <cell r="B1015">
            <v>264</v>
          </cell>
          <cell r="C1015">
            <v>49835</v>
          </cell>
        </row>
        <row r="1016">
          <cell r="B1016">
            <v>265</v>
          </cell>
          <cell r="C1016">
            <v>49870</v>
          </cell>
        </row>
        <row r="1017">
          <cell r="B1017">
            <v>266</v>
          </cell>
          <cell r="C1017">
            <v>49905</v>
          </cell>
        </row>
        <row r="1018">
          <cell r="B1018">
            <v>267</v>
          </cell>
          <cell r="C1018">
            <v>49940</v>
          </cell>
        </row>
        <row r="1019">
          <cell r="B1019">
            <v>268</v>
          </cell>
          <cell r="C1019">
            <v>49975</v>
          </cell>
        </row>
        <row r="1020">
          <cell r="B1020">
            <v>269</v>
          </cell>
          <cell r="C1020">
            <v>50010</v>
          </cell>
        </row>
        <row r="1021">
          <cell r="B1021">
            <v>270</v>
          </cell>
          <cell r="C1021">
            <v>50050</v>
          </cell>
        </row>
        <row r="1022">
          <cell r="B1022">
            <v>271</v>
          </cell>
          <cell r="C1022">
            <v>50085</v>
          </cell>
        </row>
        <row r="1023">
          <cell r="B1023">
            <v>272</v>
          </cell>
          <cell r="C1023">
            <v>50120</v>
          </cell>
        </row>
        <row r="1024">
          <cell r="B1024">
            <v>273</v>
          </cell>
          <cell r="C1024">
            <v>50155</v>
          </cell>
        </row>
        <row r="1025">
          <cell r="B1025">
            <v>274</v>
          </cell>
          <cell r="C1025">
            <v>50190</v>
          </cell>
        </row>
        <row r="1026">
          <cell r="B1026">
            <v>275</v>
          </cell>
          <cell r="C1026">
            <v>50225</v>
          </cell>
        </row>
        <row r="1027">
          <cell r="B1027">
            <v>276</v>
          </cell>
          <cell r="C1027">
            <v>50260</v>
          </cell>
        </row>
        <row r="1028">
          <cell r="B1028">
            <v>277</v>
          </cell>
          <cell r="C1028">
            <v>50295</v>
          </cell>
        </row>
        <row r="1029">
          <cell r="B1029">
            <v>278</v>
          </cell>
          <cell r="C1029">
            <v>50330</v>
          </cell>
        </row>
        <row r="1030">
          <cell r="B1030">
            <v>279</v>
          </cell>
          <cell r="C1030">
            <v>50365</v>
          </cell>
        </row>
        <row r="1031">
          <cell r="B1031">
            <v>280</v>
          </cell>
          <cell r="C1031">
            <v>50400</v>
          </cell>
        </row>
        <row r="1032">
          <cell r="B1032">
            <v>286</v>
          </cell>
          <cell r="C1032">
            <v>50610</v>
          </cell>
        </row>
        <row r="1033">
          <cell r="B1033">
            <v>288</v>
          </cell>
          <cell r="C1033">
            <v>50685</v>
          </cell>
        </row>
        <row r="1034">
          <cell r="B1034">
            <v>295</v>
          </cell>
          <cell r="C1034">
            <v>50930</v>
          </cell>
        </row>
        <row r="1159">
          <cell r="B1159">
            <v>259</v>
          </cell>
          <cell r="C1159">
            <v>59120</v>
          </cell>
        </row>
        <row r="1160">
          <cell r="B1160">
            <v>260</v>
          </cell>
          <cell r="C1160">
            <v>59260</v>
          </cell>
        </row>
        <row r="1161">
          <cell r="B1161">
            <v>261</v>
          </cell>
          <cell r="C1161">
            <v>59400</v>
          </cell>
        </row>
        <row r="1162">
          <cell r="B1162">
            <v>262</v>
          </cell>
          <cell r="C1162">
            <v>59535</v>
          </cell>
        </row>
        <row r="1163">
          <cell r="B1163">
            <v>263</v>
          </cell>
          <cell r="C1163">
            <v>59670</v>
          </cell>
        </row>
        <row r="1164">
          <cell r="B1164">
            <v>264</v>
          </cell>
          <cell r="C1164">
            <v>59795</v>
          </cell>
        </row>
        <row r="1165">
          <cell r="B1165">
            <v>265</v>
          </cell>
          <cell r="C1165">
            <v>59920</v>
          </cell>
        </row>
        <row r="1166">
          <cell r="B1166">
            <v>266</v>
          </cell>
          <cell r="C1166">
            <v>60040</v>
          </cell>
        </row>
        <row r="1167">
          <cell r="B1167">
            <v>267</v>
          </cell>
          <cell r="C1167">
            <v>60155</v>
          </cell>
        </row>
        <row r="1168">
          <cell r="B1168">
            <v>268</v>
          </cell>
          <cell r="C1168">
            <v>60265</v>
          </cell>
        </row>
        <row r="1169">
          <cell r="B1169">
            <v>269</v>
          </cell>
          <cell r="C1169">
            <v>60375</v>
          </cell>
        </row>
        <row r="1170">
          <cell r="B1170">
            <v>270</v>
          </cell>
          <cell r="C1170">
            <v>60480</v>
          </cell>
        </row>
        <row r="1171">
          <cell r="B1171">
            <v>271</v>
          </cell>
          <cell r="C1171">
            <v>60575</v>
          </cell>
        </row>
        <row r="1172">
          <cell r="B1172">
            <v>272</v>
          </cell>
          <cell r="C1172">
            <v>60670</v>
          </cell>
        </row>
        <row r="1173">
          <cell r="B1173">
            <v>273</v>
          </cell>
          <cell r="C1173">
            <v>60755</v>
          </cell>
        </row>
        <row r="1174">
          <cell r="B1174">
            <v>274</v>
          </cell>
          <cell r="C1174">
            <v>60835</v>
          </cell>
        </row>
        <row r="1175">
          <cell r="B1175">
            <v>275</v>
          </cell>
          <cell r="C1175">
            <v>60910</v>
          </cell>
        </row>
        <row r="1176">
          <cell r="B1176">
            <v>276</v>
          </cell>
          <cell r="C1176">
            <v>60980</v>
          </cell>
        </row>
        <row r="1177">
          <cell r="B1177">
            <v>277</v>
          </cell>
          <cell r="C1177">
            <v>61040</v>
          </cell>
        </row>
        <row r="1178">
          <cell r="B1178">
            <v>278</v>
          </cell>
          <cell r="C1178">
            <v>61090</v>
          </cell>
        </row>
        <row r="1179">
          <cell r="B1179">
            <v>279</v>
          </cell>
          <cell r="C1179">
            <v>61125</v>
          </cell>
        </row>
        <row r="1180">
          <cell r="B1180">
            <v>280</v>
          </cell>
          <cell r="C1180">
            <v>61150</v>
          </cell>
        </row>
        <row r="1181">
          <cell r="B1181">
            <v>281</v>
          </cell>
          <cell r="C1181">
            <v>61155</v>
          </cell>
        </row>
        <row r="1182">
          <cell r="B1182">
            <v>282</v>
          </cell>
          <cell r="C1182">
            <v>61155</v>
          </cell>
        </row>
        <row r="1183">
          <cell r="B1183">
            <v>283</v>
          </cell>
          <cell r="C1183">
            <v>61160</v>
          </cell>
        </row>
        <row r="1184">
          <cell r="B1184">
            <v>284</v>
          </cell>
          <cell r="C1184">
            <v>61160</v>
          </cell>
        </row>
        <row r="1185">
          <cell r="B1185">
            <v>285</v>
          </cell>
          <cell r="C1185">
            <v>61165</v>
          </cell>
        </row>
        <row r="1186">
          <cell r="B1186">
            <v>286</v>
          </cell>
          <cell r="C1186">
            <v>61165</v>
          </cell>
        </row>
        <row r="1187">
          <cell r="B1187">
            <v>287</v>
          </cell>
          <cell r="C1187">
            <v>61170</v>
          </cell>
        </row>
        <row r="1188">
          <cell r="B1188">
            <v>288</v>
          </cell>
          <cell r="C1188">
            <v>61170</v>
          </cell>
        </row>
        <row r="1189">
          <cell r="B1189">
            <v>289</v>
          </cell>
          <cell r="C1189">
            <v>61175</v>
          </cell>
        </row>
        <row r="1190">
          <cell r="B1190">
            <v>290</v>
          </cell>
          <cell r="C1190">
            <v>61180</v>
          </cell>
        </row>
        <row r="1191">
          <cell r="B1191">
            <v>291</v>
          </cell>
          <cell r="C1191">
            <v>61180</v>
          </cell>
        </row>
        <row r="1192">
          <cell r="B1192">
            <v>292</v>
          </cell>
          <cell r="C1192">
            <v>61185</v>
          </cell>
        </row>
        <row r="1193">
          <cell r="B1193">
            <v>293</v>
          </cell>
          <cell r="C1193">
            <v>61185</v>
          </cell>
        </row>
        <row r="1194">
          <cell r="B1194">
            <v>294</v>
          </cell>
          <cell r="C1194">
            <v>61190</v>
          </cell>
        </row>
        <row r="1195">
          <cell r="B1195">
            <v>295</v>
          </cell>
          <cell r="C1195">
            <v>61190</v>
          </cell>
        </row>
        <row r="1196">
          <cell r="B1196">
            <v>296</v>
          </cell>
          <cell r="C1196">
            <v>61195</v>
          </cell>
        </row>
        <row r="1197">
          <cell r="B1197">
            <v>297</v>
          </cell>
          <cell r="C1197">
            <v>61195</v>
          </cell>
        </row>
        <row r="1198">
          <cell r="B1198">
            <v>298</v>
          </cell>
          <cell r="C1198">
            <v>61200</v>
          </cell>
        </row>
        <row r="1199">
          <cell r="B1199">
            <v>299</v>
          </cell>
          <cell r="C1199">
            <v>61200</v>
          </cell>
        </row>
        <row r="1200">
          <cell r="B1200">
            <v>300</v>
          </cell>
          <cell r="C1200">
            <v>61205</v>
          </cell>
        </row>
        <row r="1201">
          <cell r="B1201">
            <v>204</v>
          </cell>
          <cell r="C1201">
            <v>47130</v>
          </cell>
        </row>
        <row r="1202">
          <cell r="B1202">
            <v>205</v>
          </cell>
          <cell r="C1202">
            <v>47380</v>
          </cell>
        </row>
        <row r="1203">
          <cell r="B1203">
            <v>206</v>
          </cell>
          <cell r="C1203">
            <v>47630</v>
          </cell>
        </row>
        <row r="1204">
          <cell r="B1204">
            <v>207</v>
          </cell>
          <cell r="C1204">
            <v>47880</v>
          </cell>
        </row>
        <row r="1205">
          <cell r="B1205">
            <v>208</v>
          </cell>
          <cell r="C1205">
            <v>48125</v>
          </cell>
        </row>
        <row r="1206">
          <cell r="B1206">
            <v>209</v>
          </cell>
          <cell r="C1206">
            <v>48370</v>
          </cell>
        </row>
        <row r="1207">
          <cell r="B1207">
            <v>210</v>
          </cell>
          <cell r="C1207">
            <v>48615</v>
          </cell>
        </row>
        <row r="1208">
          <cell r="B1208">
            <v>211</v>
          </cell>
          <cell r="C1208">
            <v>48860</v>
          </cell>
        </row>
        <row r="1209">
          <cell r="B1209">
            <v>212</v>
          </cell>
          <cell r="C1209">
            <v>49105</v>
          </cell>
        </row>
        <row r="1210">
          <cell r="B1210">
            <v>213</v>
          </cell>
          <cell r="C1210">
            <v>49345</v>
          </cell>
        </row>
        <row r="1211">
          <cell r="B1211">
            <v>214</v>
          </cell>
          <cell r="C1211">
            <v>49585</v>
          </cell>
        </row>
        <row r="1212">
          <cell r="B1212">
            <v>215</v>
          </cell>
          <cell r="C1212">
            <v>49825</v>
          </cell>
        </row>
        <row r="1213">
          <cell r="B1213">
            <v>216</v>
          </cell>
          <cell r="C1213">
            <v>50065</v>
          </cell>
        </row>
        <row r="1214">
          <cell r="B1214">
            <v>217</v>
          </cell>
          <cell r="C1214">
            <v>50300</v>
          </cell>
        </row>
        <row r="1215">
          <cell r="B1215">
            <v>218</v>
          </cell>
          <cell r="C1215">
            <v>50535</v>
          </cell>
        </row>
        <row r="1216">
          <cell r="B1216">
            <v>219</v>
          </cell>
          <cell r="C1216">
            <v>50770</v>
          </cell>
        </row>
        <row r="1217">
          <cell r="B1217">
            <v>220</v>
          </cell>
          <cell r="C1217">
            <v>51000</v>
          </cell>
        </row>
        <row r="1218">
          <cell r="B1218">
            <v>221</v>
          </cell>
          <cell r="C1218">
            <v>51230</v>
          </cell>
        </row>
        <row r="1219">
          <cell r="B1219">
            <v>222</v>
          </cell>
          <cell r="C1219">
            <v>51460</v>
          </cell>
        </row>
        <row r="1220">
          <cell r="B1220">
            <v>223</v>
          </cell>
          <cell r="C1220">
            <v>51690</v>
          </cell>
        </row>
        <row r="1221">
          <cell r="B1221">
            <v>224</v>
          </cell>
          <cell r="C1221">
            <v>51915</v>
          </cell>
        </row>
        <row r="1222">
          <cell r="B1222">
            <v>225</v>
          </cell>
          <cell r="C1222">
            <v>52140</v>
          </cell>
        </row>
        <row r="1223">
          <cell r="B1223">
            <v>226</v>
          </cell>
          <cell r="C1223">
            <v>52365</v>
          </cell>
        </row>
        <row r="1224">
          <cell r="B1224">
            <v>227</v>
          </cell>
          <cell r="C1224">
            <v>52585</v>
          </cell>
        </row>
        <row r="1225">
          <cell r="B1225">
            <v>228</v>
          </cell>
          <cell r="C1225">
            <v>52805</v>
          </cell>
        </row>
        <row r="1226">
          <cell r="B1226">
            <v>229</v>
          </cell>
          <cell r="C1226">
            <v>53025</v>
          </cell>
        </row>
        <row r="1227">
          <cell r="B1227">
            <v>230</v>
          </cell>
          <cell r="C1227">
            <v>53240</v>
          </cell>
        </row>
        <row r="1228">
          <cell r="B1228">
            <v>231</v>
          </cell>
          <cell r="C1228">
            <v>53455</v>
          </cell>
        </row>
        <row r="1229">
          <cell r="B1229">
            <v>232</v>
          </cell>
          <cell r="C1229">
            <v>53670</v>
          </cell>
        </row>
        <row r="1230">
          <cell r="B1230">
            <v>233</v>
          </cell>
          <cell r="C1230">
            <v>53885</v>
          </cell>
        </row>
        <row r="1231">
          <cell r="B1231">
            <v>234</v>
          </cell>
          <cell r="C1231">
            <v>54095</v>
          </cell>
        </row>
        <row r="1232">
          <cell r="B1232">
            <v>235</v>
          </cell>
          <cell r="C1232">
            <v>54305</v>
          </cell>
        </row>
        <row r="1233">
          <cell r="B1233">
            <v>236</v>
          </cell>
          <cell r="C1233">
            <v>54515</v>
          </cell>
        </row>
        <row r="1234">
          <cell r="B1234">
            <v>237</v>
          </cell>
          <cell r="C1234">
            <v>54720</v>
          </cell>
        </row>
        <row r="1235">
          <cell r="B1235">
            <v>238</v>
          </cell>
          <cell r="C1235">
            <v>54920</v>
          </cell>
        </row>
        <row r="1236">
          <cell r="B1236">
            <v>239</v>
          </cell>
          <cell r="C1236">
            <v>55120</v>
          </cell>
        </row>
        <row r="1237">
          <cell r="B1237">
            <v>240</v>
          </cell>
          <cell r="C1237">
            <v>55320</v>
          </cell>
        </row>
        <row r="1238">
          <cell r="B1238">
            <v>241</v>
          </cell>
          <cell r="C1238">
            <v>55520</v>
          </cell>
        </row>
        <row r="1239">
          <cell r="B1239">
            <v>242</v>
          </cell>
          <cell r="C1239">
            <v>55715</v>
          </cell>
        </row>
        <row r="1240">
          <cell r="B1240">
            <v>243</v>
          </cell>
          <cell r="C1240">
            <v>55910</v>
          </cell>
        </row>
        <row r="1241">
          <cell r="B1241">
            <v>244</v>
          </cell>
          <cell r="C1241">
            <v>56100</v>
          </cell>
        </row>
        <row r="1242">
          <cell r="B1242">
            <v>245</v>
          </cell>
          <cell r="C1242">
            <v>56290</v>
          </cell>
        </row>
        <row r="1243">
          <cell r="B1243">
            <v>246</v>
          </cell>
          <cell r="C1243">
            <v>56475</v>
          </cell>
        </row>
        <row r="1244">
          <cell r="B1244">
            <v>247</v>
          </cell>
          <cell r="C1244">
            <v>56660</v>
          </cell>
        </row>
        <row r="1245">
          <cell r="B1245">
            <v>248</v>
          </cell>
          <cell r="C1245">
            <v>56845</v>
          </cell>
        </row>
        <row r="1246">
          <cell r="B1246">
            <v>249</v>
          </cell>
          <cell r="C1246">
            <v>56925</v>
          </cell>
        </row>
        <row r="1247">
          <cell r="B1247">
            <v>250</v>
          </cell>
          <cell r="C1247">
            <v>57205</v>
          </cell>
        </row>
        <row r="1248">
          <cell r="B1248">
            <v>251</v>
          </cell>
          <cell r="C1248">
            <v>57380</v>
          </cell>
        </row>
        <row r="1249">
          <cell r="B1249">
            <v>252</v>
          </cell>
          <cell r="C1249">
            <v>57555</v>
          </cell>
        </row>
        <row r="1250">
          <cell r="B1250">
            <v>253</v>
          </cell>
          <cell r="C1250">
            <v>57720</v>
          </cell>
        </row>
        <row r="1251">
          <cell r="B1251">
            <v>254</v>
          </cell>
          <cell r="C1251">
            <v>57890</v>
          </cell>
        </row>
        <row r="1252">
          <cell r="B1252">
            <v>255</v>
          </cell>
          <cell r="C1252">
            <v>58055</v>
          </cell>
        </row>
        <row r="1253">
          <cell r="B1253">
            <v>256</v>
          </cell>
          <cell r="C1253">
            <v>58220</v>
          </cell>
        </row>
        <row r="1254">
          <cell r="B1254">
            <v>257</v>
          </cell>
          <cell r="C1254">
            <v>58380</v>
          </cell>
        </row>
        <row r="1255">
          <cell r="B1255">
            <v>258</v>
          </cell>
          <cell r="C1255">
            <v>58535</v>
          </cell>
        </row>
        <row r="1256">
          <cell r="B1256">
            <v>259</v>
          </cell>
          <cell r="C1256">
            <v>58690</v>
          </cell>
        </row>
        <row r="1257">
          <cell r="B1257">
            <v>260</v>
          </cell>
          <cell r="C1257">
            <v>58840</v>
          </cell>
        </row>
        <row r="1258">
          <cell r="B1258">
            <v>261</v>
          </cell>
          <cell r="C1258">
            <v>58990</v>
          </cell>
        </row>
        <row r="1259">
          <cell r="B1259">
            <v>262</v>
          </cell>
          <cell r="C1259">
            <v>59135</v>
          </cell>
        </row>
        <row r="1260">
          <cell r="B1260">
            <v>263</v>
          </cell>
          <cell r="C1260">
            <v>59275</v>
          </cell>
        </row>
        <row r="1261">
          <cell r="B1261">
            <v>264</v>
          </cell>
          <cell r="C1261">
            <v>59415</v>
          </cell>
        </row>
        <row r="1301">
          <cell r="B1301">
            <v>206</v>
          </cell>
          <cell r="C1301">
            <v>47635</v>
          </cell>
        </row>
        <row r="1302">
          <cell r="B1302">
            <v>207</v>
          </cell>
          <cell r="C1302">
            <v>47885</v>
          </cell>
        </row>
        <row r="1303">
          <cell r="B1303">
            <v>208</v>
          </cell>
          <cell r="C1303">
            <v>48135</v>
          </cell>
        </row>
        <row r="1304">
          <cell r="B1304">
            <v>209</v>
          </cell>
          <cell r="C1304">
            <v>48385</v>
          </cell>
        </row>
        <row r="1305">
          <cell r="B1305">
            <v>210</v>
          </cell>
          <cell r="C1305">
            <v>48630</v>
          </cell>
        </row>
        <row r="1306">
          <cell r="B1306">
            <v>211</v>
          </cell>
          <cell r="C1306">
            <v>48875</v>
          </cell>
        </row>
        <row r="1307">
          <cell r="B1307">
            <v>212</v>
          </cell>
          <cell r="C1307">
            <v>49120</v>
          </cell>
        </row>
        <row r="1308">
          <cell r="B1308">
            <v>213</v>
          </cell>
          <cell r="C1308">
            <v>49365</v>
          </cell>
        </row>
        <row r="1309">
          <cell r="B1309">
            <v>214</v>
          </cell>
          <cell r="C1309">
            <v>49610</v>
          </cell>
        </row>
        <row r="1310">
          <cell r="B1310">
            <v>215</v>
          </cell>
          <cell r="C1310">
            <v>49850</v>
          </cell>
        </row>
        <row r="1311">
          <cell r="B1311">
            <v>216</v>
          </cell>
          <cell r="C1311">
            <v>50090</v>
          </cell>
        </row>
        <row r="1312">
          <cell r="B1312">
            <v>217</v>
          </cell>
          <cell r="C1312">
            <v>50330</v>
          </cell>
        </row>
        <row r="1313">
          <cell r="B1313">
            <v>218</v>
          </cell>
          <cell r="C1313">
            <v>50580</v>
          </cell>
        </row>
        <row r="1314">
          <cell r="B1314">
            <v>219</v>
          </cell>
          <cell r="C1314">
            <v>50805</v>
          </cell>
        </row>
        <row r="1315">
          <cell r="B1315">
            <v>220</v>
          </cell>
          <cell r="C1315">
            <v>51040</v>
          </cell>
        </row>
        <row r="1316">
          <cell r="B1316">
            <v>221</v>
          </cell>
          <cell r="C1316">
            <v>51275</v>
          </cell>
        </row>
        <row r="1317">
          <cell r="B1317">
            <v>222</v>
          </cell>
          <cell r="C1317">
            <v>51505</v>
          </cell>
        </row>
        <row r="1318">
          <cell r="B1318">
            <v>223</v>
          </cell>
          <cell r="C1318">
            <v>51740</v>
          </cell>
        </row>
        <row r="1319">
          <cell r="B1319">
            <v>224</v>
          </cell>
          <cell r="C1319">
            <v>51970</v>
          </cell>
        </row>
        <row r="1320">
          <cell r="B1320">
            <v>225</v>
          </cell>
          <cell r="C1320">
            <v>52195</v>
          </cell>
        </row>
        <row r="1321">
          <cell r="B1321">
            <v>226</v>
          </cell>
          <cell r="C1321">
            <v>52425</v>
          </cell>
        </row>
        <row r="1322">
          <cell r="B1322">
            <v>227</v>
          </cell>
          <cell r="C1322">
            <v>52650</v>
          </cell>
        </row>
        <row r="1323">
          <cell r="B1323">
            <v>228</v>
          </cell>
          <cell r="C1323">
            <v>52875</v>
          </cell>
        </row>
        <row r="1324">
          <cell r="B1324">
            <v>229</v>
          </cell>
          <cell r="C1324">
            <v>53095</v>
          </cell>
        </row>
        <row r="1325">
          <cell r="B1325">
            <v>230</v>
          </cell>
          <cell r="C1325">
            <v>53315</v>
          </cell>
        </row>
        <row r="1326">
          <cell r="B1326">
            <v>231</v>
          </cell>
          <cell r="C1326">
            <v>53535</v>
          </cell>
        </row>
        <row r="1327">
          <cell r="B1327">
            <v>232</v>
          </cell>
          <cell r="C1327">
            <v>53755</v>
          </cell>
        </row>
        <row r="1328">
          <cell r="B1328">
            <v>233</v>
          </cell>
          <cell r="C1328">
            <v>53970</v>
          </cell>
        </row>
        <row r="1329">
          <cell r="B1329">
            <v>234</v>
          </cell>
          <cell r="C1329">
            <v>54185</v>
          </cell>
        </row>
        <row r="1330">
          <cell r="B1330">
            <v>235</v>
          </cell>
          <cell r="C1330">
            <v>54395</v>
          </cell>
        </row>
        <row r="1331">
          <cell r="B1331">
            <v>236</v>
          </cell>
          <cell r="C1331">
            <v>54610</v>
          </cell>
        </row>
        <row r="1332">
          <cell r="B1332">
            <v>237</v>
          </cell>
          <cell r="C1332">
            <v>54815</v>
          </cell>
        </row>
        <row r="1333">
          <cell r="B1333">
            <v>238</v>
          </cell>
          <cell r="C1333">
            <v>55025</v>
          </cell>
        </row>
        <row r="1334">
          <cell r="B1334">
            <v>239</v>
          </cell>
          <cell r="C1334">
            <v>55230</v>
          </cell>
        </row>
        <row r="1335">
          <cell r="B1335">
            <v>240</v>
          </cell>
          <cell r="C1335">
            <v>55435</v>
          </cell>
        </row>
        <row r="1336">
          <cell r="B1336">
            <v>241</v>
          </cell>
          <cell r="C1336">
            <v>55635</v>
          </cell>
        </row>
        <row r="1337">
          <cell r="B1337">
            <v>242</v>
          </cell>
          <cell r="C1337">
            <v>55835</v>
          </cell>
        </row>
        <row r="1338">
          <cell r="B1338">
            <v>243</v>
          </cell>
          <cell r="C1338">
            <v>56030</v>
          </cell>
        </row>
        <row r="1339">
          <cell r="B1339">
            <v>244</v>
          </cell>
          <cell r="C1339">
            <v>56225</v>
          </cell>
        </row>
        <row r="1340">
          <cell r="B1340">
            <v>245</v>
          </cell>
          <cell r="C1340">
            <v>56420</v>
          </cell>
        </row>
        <row r="1341">
          <cell r="B1341">
            <v>246</v>
          </cell>
          <cell r="C1341">
            <v>56610</v>
          </cell>
        </row>
        <row r="1342">
          <cell r="B1342">
            <v>247</v>
          </cell>
          <cell r="C1342">
            <v>56800</v>
          </cell>
        </row>
        <row r="1343">
          <cell r="B1343">
            <v>248</v>
          </cell>
          <cell r="C1343">
            <v>56985</v>
          </cell>
        </row>
        <row r="1344">
          <cell r="B1344">
            <v>249</v>
          </cell>
          <cell r="C1344">
            <v>57170</v>
          </cell>
        </row>
        <row r="1345">
          <cell r="B1345">
            <v>250</v>
          </cell>
          <cell r="C1345">
            <v>57355</v>
          </cell>
        </row>
        <row r="1346">
          <cell r="B1346">
            <v>251</v>
          </cell>
          <cell r="C1346">
            <v>57535</v>
          </cell>
        </row>
        <row r="1347">
          <cell r="B1347">
            <v>252</v>
          </cell>
          <cell r="C1347">
            <v>57710</v>
          </cell>
        </row>
        <row r="1348">
          <cell r="B1348">
            <v>253</v>
          </cell>
          <cell r="C1348">
            <v>57885</v>
          </cell>
        </row>
        <row r="1349">
          <cell r="B1349">
            <v>254</v>
          </cell>
          <cell r="C1349">
            <v>58055</v>
          </cell>
        </row>
        <row r="1350">
          <cell r="B1350">
            <v>255</v>
          </cell>
          <cell r="C1350">
            <v>58225</v>
          </cell>
        </row>
        <row r="1351">
          <cell r="B1351">
            <v>256</v>
          </cell>
          <cell r="C1351">
            <v>58395</v>
          </cell>
        </row>
        <row r="1352">
          <cell r="B1352">
            <v>257</v>
          </cell>
          <cell r="C1352">
            <v>58555</v>
          </cell>
        </row>
        <row r="1353">
          <cell r="B1353">
            <v>258</v>
          </cell>
          <cell r="C1353">
            <v>58715</v>
          </cell>
        </row>
        <row r="1354">
          <cell r="B1354">
            <v>259</v>
          </cell>
          <cell r="C1354">
            <v>58875</v>
          </cell>
        </row>
        <row r="1355">
          <cell r="B1355">
            <v>260</v>
          </cell>
          <cell r="C1355">
            <v>59030</v>
          </cell>
        </row>
        <row r="1356">
          <cell r="B1356">
            <v>261</v>
          </cell>
          <cell r="C1356">
            <v>59185</v>
          </cell>
        </row>
        <row r="1357">
          <cell r="B1357">
            <v>262</v>
          </cell>
          <cell r="C1357">
            <v>59330</v>
          </cell>
        </row>
        <row r="1358">
          <cell r="B1358">
            <v>263</v>
          </cell>
          <cell r="C1358">
            <v>59475</v>
          </cell>
        </row>
        <row r="1359">
          <cell r="B1359">
            <v>264</v>
          </cell>
          <cell r="C1359">
            <v>59620</v>
          </cell>
        </row>
        <row r="1360">
          <cell r="B1360">
            <v>265</v>
          </cell>
          <cell r="C1360">
            <v>59755</v>
          </cell>
        </row>
        <row r="1361">
          <cell r="B1361">
            <v>266</v>
          </cell>
          <cell r="C1361">
            <v>59890</v>
          </cell>
        </row>
        <row r="1362">
          <cell r="B1362">
            <v>267</v>
          </cell>
          <cell r="C1362">
            <v>60025</v>
          </cell>
        </row>
        <row r="1363">
          <cell r="B1363">
            <v>268</v>
          </cell>
          <cell r="C1363">
            <v>60150</v>
          </cell>
        </row>
        <row r="1364">
          <cell r="B1364">
            <v>269</v>
          </cell>
          <cell r="C1364">
            <v>60275</v>
          </cell>
        </row>
        <row r="1365">
          <cell r="B1365">
            <v>270</v>
          </cell>
          <cell r="C1365">
            <v>60395</v>
          </cell>
        </row>
        <row r="1366">
          <cell r="B1366">
            <v>271</v>
          </cell>
          <cell r="C1366">
            <v>60505</v>
          </cell>
        </row>
        <row r="1367">
          <cell r="B1367">
            <v>272</v>
          </cell>
          <cell r="C1367">
            <v>60615</v>
          </cell>
        </row>
        <row r="1368">
          <cell r="B1368">
            <v>273</v>
          </cell>
          <cell r="C1368">
            <v>60720</v>
          </cell>
        </row>
        <row r="1369">
          <cell r="B1369">
            <v>274</v>
          </cell>
          <cell r="C1369">
            <v>60820</v>
          </cell>
        </row>
        <row r="1370">
          <cell r="B1370">
            <v>275</v>
          </cell>
          <cell r="C1370">
            <v>60915</v>
          </cell>
        </row>
        <row r="1371">
          <cell r="B1371">
            <v>276</v>
          </cell>
          <cell r="C1371">
            <v>61000</v>
          </cell>
        </row>
        <row r="1372">
          <cell r="B1372">
            <v>277</v>
          </cell>
          <cell r="C1372">
            <v>61085</v>
          </cell>
        </row>
        <row r="1373">
          <cell r="B1373">
            <v>278</v>
          </cell>
          <cell r="C1373">
            <v>61155</v>
          </cell>
        </row>
        <row r="1374">
          <cell r="B1374">
            <v>279</v>
          </cell>
          <cell r="C1374">
            <v>61225</v>
          </cell>
        </row>
        <row r="1375">
          <cell r="B1375">
            <v>280</v>
          </cell>
          <cell r="C1375">
            <v>61280</v>
          </cell>
        </row>
        <row r="1376">
          <cell r="B1376">
            <v>281</v>
          </cell>
          <cell r="C1376">
            <v>61325</v>
          </cell>
        </row>
        <row r="1377">
          <cell r="B1377">
            <v>282</v>
          </cell>
          <cell r="C1377">
            <v>61360</v>
          </cell>
        </row>
        <row r="1378">
          <cell r="B1378">
            <v>283</v>
          </cell>
          <cell r="C1378">
            <v>61385</v>
          </cell>
        </row>
        <row r="1379">
          <cell r="B1379">
            <v>284</v>
          </cell>
          <cell r="C1379">
            <v>61390</v>
          </cell>
        </row>
        <row r="1380">
          <cell r="B1380">
            <v>285</v>
          </cell>
          <cell r="C1380">
            <v>61395</v>
          </cell>
        </row>
        <row r="1381">
          <cell r="B1381">
            <v>286</v>
          </cell>
          <cell r="C1381">
            <v>61395</v>
          </cell>
        </row>
        <row r="1382">
          <cell r="B1382">
            <v>287</v>
          </cell>
          <cell r="C1382">
            <v>61395</v>
          </cell>
        </row>
        <row r="1383">
          <cell r="B1383">
            <v>288</v>
          </cell>
          <cell r="C1383">
            <v>61395</v>
          </cell>
        </row>
        <row r="1384">
          <cell r="B1384">
            <v>289</v>
          </cell>
          <cell r="C1384">
            <v>61400</v>
          </cell>
        </row>
        <row r="1385">
          <cell r="B1385">
            <v>290</v>
          </cell>
          <cell r="C1385">
            <v>61400</v>
          </cell>
        </row>
        <row r="1386">
          <cell r="B1386">
            <v>291</v>
          </cell>
          <cell r="C1386">
            <v>61405</v>
          </cell>
        </row>
        <row r="1387">
          <cell r="B1387">
            <v>292</v>
          </cell>
          <cell r="C1387">
            <v>61405</v>
          </cell>
        </row>
        <row r="1388">
          <cell r="B1388">
            <v>293</v>
          </cell>
          <cell r="C1388">
            <v>61405</v>
          </cell>
        </row>
        <row r="1389">
          <cell r="B1389">
            <v>294</v>
          </cell>
          <cell r="C1389">
            <v>61405</v>
          </cell>
        </row>
        <row r="1390">
          <cell r="B1390">
            <v>295</v>
          </cell>
          <cell r="C1390">
            <v>61410</v>
          </cell>
        </row>
        <row r="1391">
          <cell r="B1391">
            <v>296</v>
          </cell>
          <cell r="C1391">
            <v>61410</v>
          </cell>
        </row>
        <row r="1392">
          <cell r="B1392">
            <v>297</v>
          </cell>
          <cell r="C1392">
            <v>61415</v>
          </cell>
        </row>
        <row r="1393">
          <cell r="B1393">
            <v>298</v>
          </cell>
          <cell r="C1393">
            <v>61415</v>
          </cell>
        </row>
        <row r="1394">
          <cell r="B1394">
            <v>299</v>
          </cell>
          <cell r="C1394">
            <v>61415</v>
          </cell>
        </row>
        <row r="1395">
          <cell r="B1395">
            <v>300</v>
          </cell>
          <cell r="C1395">
            <v>61415</v>
          </cell>
        </row>
        <row r="1396">
          <cell r="B1396">
            <v>301</v>
          </cell>
          <cell r="C1396">
            <v>61420</v>
          </cell>
        </row>
        <row r="1397">
          <cell r="B1397">
            <v>302</v>
          </cell>
          <cell r="C1397">
            <v>61420</v>
          </cell>
        </row>
        <row r="1398">
          <cell r="B1398">
            <v>303</v>
          </cell>
          <cell r="C1398">
            <v>61425</v>
          </cell>
        </row>
        <row r="1399">
          <cell r="B1399">
            <v>304</v>
          </cell>
          <cell r="C1399">
            <v>61425</v>
          </cell>
        </row>
        <row r="1400">
          <cell r="B1400">
            <v>305</v>
          </cell>
          <cell r="C1400">
            <v>61425</v>
          </cell>
        </row>
        <row r="1401">
          <cell r="B1401">
            <v>204</v>
          </cell>
          <cell r="C1401">
            <v>97260</v>
          </cell>
        </row>
        <row r="1402">
          <cell r="B1402">
            <v>205</v>
          </cell>
          <cell r="C1402">
            <v>97810</v>
          </cell>
        </row>
        <row r="1403">
          <cell r="B1403">
            <v>206</v>
          </cell>
          <cell r="C1403">
            <v>98360</v>
          </cell>
        </row>
        <row r="1404">
          <cell r="B1404">
            <v>207</v>
          </cell>
          <cell r="C1404">
            <v>98905</v>
          </cell>
        </row>
        <row r="1405">
          <cell r="B1405">
            <v>208</v>
          </cell>
          <cell r="C1405">
            <v>99455</v>
          </cell>
        </row>
        <row r="1406">
          <cell r="B1406">
            <v>209</v>
          </cell>
          <cell r="C1406">
            <v>99995</v>
          </cell>
        </row>
        <row r="1407">
          <cell r="B1407">
            <v>210</v>
          </cell>
          <cell r="C1407">
            <v>100540</v>
          </cell>
        </row>
        <row r="1408">
          <cell r="B1408">
            <v>211</v>
          </cell>
          <cell r="C1408">
            <v>101080</v>
          </cell>
        </row>
        <row r="1409">
          <cell r="B1409">
            <v>212</v>
          </cell>
          <cell r="C1409">
            <v>101625</v>
          </cell>
        </row>
        <row r="1410">
          <cell r="B1410">
            <v>213</v>
          </cell>
          <cell r="C1410">
            <v>102160</v>
          </cell>
        </row>
        <row r="1411">
          <cell r="B1411">
            <v>214</v>
          </cell>
          <cell r="C1411">
            <v>102695</v>
          </cell>
        </row>
        <row r="1412">
          <cell r="B1412">
            <v>215</v>
          </cell>
          <cell r="C1412">
            <v>103230</v>
          </cell>
        </row>
        <row r="1413">
          <cell r="B1413">
            <v>216</v>
          </cell>
          <cell r="C1413">
            <v>103760</v>
          </cell>
        </row>
        <row r="1414">
          <cell r="B1414">
            <v>217</v>
          </cell>
          <cell r="C1414">
            <v>104290</v>
          </cell>
        </row>
        <row r="1415">
          <cell r="B1415">
            <v>218</v>
          </cell>
          <cell r="C1415">
            <v>104820</v>
          </cell>
        </row>
        <row r="1416">
          <cell r="B1416">
            <v>219</v>
          </cell>
          <cell r="C1416">
            <v>105345</v>
          </cell>
        </row>
        <row r="1417">
          <cell r="B1417">
            <v>220</v>
          </cell>
          <cell r="C1417">
            <v>105875</v>
          </cell>
        </row>
        <row r="1418">
          <cell r="B1418">
            <v>221</v>
          </cell>
          <cell r="C1418">
            <v>106395</v>
          </cell>
        </row>
        <row r="1419">
          <cell r="B1419">
            <v>222</v>
          </cell>
          <cell r="C1419">
            <v>106915</v>
          </cell>
        </row>
        <row r="1420">
          <cell r="B1420">
            <v>223</v>
          </cell>
          <cell r="C1420">
            <v>107435</v>
          </cell>
        </row>
        <row r="1421">
          <cell r="B1421">
            <v>224</v>
          </cell>
          <cell r="C1421">
            <v>107955</v>
          </cell>
        </row>
        <row r="1422">
          <cell r="B1422">
            <v>225</v>
          </cell>
          <cell r="C1422">
            <v>108465</v>
          </cell>
        </row>
        <row r="1423">
          <cell r="B1423">
            <v>226</v>
          </cell>
          <cell r="C1423">
            <v>108980</v>
          </cell>
        </row>
        <row r="1424">
          <cell r="B1424">
            <v>227</v>
          </cell>
          <cell r="C1424">
            <v>109490</v>
          </cell>
        </row>
        <row r="1425">
          <cell r="B1425">
            <v>228</v>
          </cell>
          <cell r="C1425">
            <v>109995</v>
          </cell>
        </row>
        <row r="1426">
          <cell r="B1426">
            <v>229</v>
          </cell>
          <cell r="C1426">
            <v>110505</v>
          </cell>
        </row>
        <row r="1427">
          <cell r="B1427">
            <v>230</v>
          </cell>
          <cell r="C1427">
            <v>111005</v>
          </cell>
        </row>
        <row r="1428">
          <cell r="B1428">
            <v>231</v>
          </cell>
          <cell r="C1428">
            <v>111510</v>
          </cell>
        </row>
        <row r="1429">
          <cell r="B1429">
            <v>232</v>
          </cell>
          <cell r="C1429">
            <v>112010</v>
          </cell>
        </row>
        <row r="1430">
          <cell r="B1430">
            <v>233</v>
          </cell>
          <cell r="C1430">
            <v>112505</v>
          </cell>
        </row>
        <row r="1431">
          <cell r="B1431">
            <v>234</v>
          </cell>
          <cell r="C1431">
            <v>112995</v>
          </cell>
        </row>
        <row r="1432">
          <cell r="B1432">
            <v>235</v>
          </cell>
          <cell r="C1432">
            <v>113490</v>
          </cell>
        </row>
        <row r="1433">
          <cell r="B1433">
            <v>236</v>
          </cell>
          <cell r="C1433">
            <v>113980</v>
          </cell>
        </row>
        <row r="1434">
          <cell r="B1434">
            <v>237</v>
          </cell>
          <cell r="C1434">
            <v>114465</v>
          </cell>
        </row>
        <row r="1435">
          <cell r="B1435">
            <v>238</v>
          </cell>
          <cell r="C1435">
            <v>114950</v>
          </cell>
        </row>
        <row r="1436">
          <cell r="B1436">
            <v>239</v>
          </cell>
          <cell r="C1436">
            <v>115430</v>
          </cell>
        </row>
        <row r="1437">
          <cell r="B1437">
            <v>240</v>
          </cell>
          <cell r="C1437">
            <v>115910</v>
          </cell>
        </row>
        <row r="1438">
          <cell r="B1438">
            <v>241</v>
          </cell>
          <cell r="C1438">
            <v>116385</v>
          </cell>
        </row>
        <row r="1439">
          <cell r="B1439">
            <v>242</v>
          </cell>
          <cell r="C1439">
            <v>116855</v>
          </cell>
        </row>
        <row r="1440">
          <cell r="B1440">
            <v>243</v>
          </cell>
          <cell r="C1440">
            <v>117325</v>
          </cell>
        </row>
        <row r="1441">
          <cell r="B1441">
            <v>244</v>
          </cell>
          <cell r="C1441">
            <v>117795</v>
          </cell>
        </row>
        <row r="1442">
          <cell r="B1442">
            <v>245</v>
          </cell>
          <cell r="C1442">
            <v>118260</v>
          </cell>
        </row>
        <row r="1443">
          <cell r="B1443">
            <v>246</v>
          </cell>
          <cell r="C1443">
            <v>118730</v>
          </cell>
        </row>
        <row r="1444">
          <cell r="B1444">
            <v>247</v>
          </cell>
          <cell r="C1444">
            <v>119175</v>
          </cell>
        </row>
        <row r="1445">
          <cell r="B1445">
            <v>248</v>
          </cell>
          <cell r="C1445">
            <v>119630</v>
          </cell>
        </row>
        <row r="1446">
          <cell r="B1446">
            <v>249</v>
          </cell>
          <cell r="C1446">
            <v>120080</v>
          </cell>
        </row>
        <row r="1447">
          <cell r="B1447">
            <v>250</v>
          </cell>
          <cell r="C1447">
            <v>120530</v>
          </cell>
        </row>
        <row r="1448">
          <cell r="B1448">
            <v>251</v>
          </cell>
          <cell r="C1448">
            <v>120975</v>
          </cell>
        </row>
        <row r="1449">
          <cell r="B1449">
            <v>252</v>
          </cell>
          <cell r="C1449">
            <v>121415</v>
          </cell>
        </row>
        <row r="1450">
          <cell r="B1450">
            <v>253</v>
          </cell>
          <cell r="C1450">
            <v>121855</v>
          </cell>
        </row>
        <row r="1451">
          <cell r="B1451">
            <v>254</v>
          </cell>
          <cell r="C1451">
            <v>122285</v>
          </cell>
        </row>
        <row r="1452">
          <cell r="B1452">
            <v>255</v>
          </cell>
          <cell r="C1452">
            <v>122720</v>
          </cell>
        </row>
        <row r="1453">
          <cell r="B1453">
            <v>256</v>
          </cell>
          <cell r="C1453">
            <v>123145</v>
          </cell>
        </row>
        <row r="1454">
          <cell r="B1454">
            <v>257</v>
          </cell>
          <cell r="C1454">
            <v>123570</v>
          </cell>
        </row>
        <row r="1455">
          <cell r="B1455">
            <v>258</v>
          </cell>
          <cell r="C1455">
            <v>123990</v>
          </cell>
        </row>
        <row r="1456">
          <cell r="B1456">
            <v>259</v>
          </cell>
          <cell r="C1456">
            <v>124405</v>
          </cell>
        </row>
        <row r="1457">
          <cell r="B1457">
            <v>260</v>
          </cell>
          <cell r="C1457">
            <v>124815</v>
          </cell>
        </row>
        <row r="1458">
          <cell r="B1458">
            <v>261</v>
          </cell>
          <cell r="C1458">
            <v>125225</v>
          </cell>
        </row>
        <row r="1459">
          <cell r="B1459">
            <v>262</v>
          </cell>
          <cell r="C1459">
            <v>125630</v>
          </cell>
        </row>
        <row r="1460">
          <cell r="B1460">
            <v>263</v>
          </cell>
          <cell r="C1460">
            <v>126025</v>
          </cell>
        </row>
        <row r="1461">
          <cell r="B1461">
            <v>264</v>
          </cell>
          <cell r="C1461">
            <v>126425</v>
          </cell>
        </row>
        <row r="1462">
          <cell r="B1462">
            <v>265</v>
          </cell>
          <cell r="C1462">
            <v>126815</v>
          </cell>
        </row>
        <row r="1463">
          <cell r="B1463">
            <v>266</v>
          </cell>
          <cell r="C1463">
            <v>127200</v>
          </cell>
        </row>
        <row r="1464">
          <cell r="B1464">
            <v>267</v>
          </cell>
          <cell r="C1464">
            <v>127585</v>
          </cell>
        </row>
        <row r="1465">
          <cell r="B1465">
            <v>268</v>
          </cell>
          <cell r="C1465">
            <v>127960</v>
          </cell>
        </row>
        <row r="1466">
          <cell r="B1466">
            <v>269</v>
          </cell>
          <cell r="C1466">
            <v>128335</v>
          </cell>
        </row>
        <row r="1467">
          <cell r="B1467">
            <v>270</v>
          </cell>
          <cell r="C1467">
            <v>128700</v>
          </cell>
        </row>
        <row r="1468">
          <cell r="B1468">
            <v>271</v>
          </cell>
          <cell r="C1468">
            <v>129065</v>
          </cell>
        </row>
        <row r="1469">
          <cell r="B1469">
            <v>272</v>
          </cell>
          <cell r="C1469">
            <v>129425</v>
          </cell>
        </row>
        <row r="1470">
          <cell r="B1470">
            <v>273</v>
          </cell>
          <cell r="C1470">
            <v>129775</v>
          </cell>
        </row>
        <row r="1471">
          <cell r="B1471">
            <v>274</v>
          </cell>
          <cell r="C1471">
            <v>130125</v>
          </cell>
        </row>
        <row r="1472">
          <cell r="B1472">
            <v>275</v>
          </cell>
          <cell r="C1472">
            <v>130465</v>
          </cell>
        </row>
        <row r="1473">
          <cell r="B1473">
            <v>276</v>
          </cell>
          <cell r="C1473">
            <v>130805</v>
          </cell>
        </row>
        <row r="1474">
          <cell r="B1474">
            <v>277</v>
          </cell>
          <cell r="C1474">
            <v>131135</v>
          </cell>
        </row>
        <row r="1475">
          <cell r="B1475">
            <v>278</v>
          </cell>
          <cell r="C1475">
            <v>131460</v>
          </cell>
        </row>
        <row r="1476">
          <cell r="B1476">
            <v>279</v>
          </cell>
          <cell r="C1476">
            <v>131780</v>
          </cell>
        </row>
        <row r="1477">
          <cell r="B1477">
            <v>280</v>
          </cell>
          <cell r="C1477">
            <v>132095</v>
          </cell>
        </row>
        <row r="1478">
          <cell r="B1478">
            <v>281</v>
          </cell>
          <cell r="C1478">
            <v>132400</v>
          </cell>
        </row>
        <row r="1479">
          <cell r="B1479">
            <v>282</v>
          </cell>
          <cell r="C1479">
            <v>132705</v>
          </cell>
        </row>
        <row r="1480">
          <cell r="B1480">
            <v>283</v>
          </cell>
          <cell r="C1480">
            <v>132995</v>
          </cell>
        </row>
        <row r="1481">
          <cell r="B1481">
            <v>284</v>
          </cell>
          <cell r="C1481">
            <v>133285</v>
          </cell>
        </row>
        <row r="1482">
          <cell r="B1482">
            <v>285</v>
          </cell>
          <cell r="C1482">
            <v>133565</v>
          </cell>
        </row>
        <row r="1483">
          <cell r="B1483">
            <v>286</v>
          </cell>
          <cell r="C1483">
            <v>133835</v>
          </cell>
        </row>
        <row r="1484">
          <cell r="B1484">
            <v>287</v>
          </cell>
          <cell r="C1484">
            <v>134100</v>
          </cell>
        </row>
        <row r="1485">
          <cell r="B1485">
            <v>288</v>
          </cell>
          <cell r="C1485">
            <v>134350</v>
          </cell>
        </row>
        <row r="1486">
          <cell r="B1486">
            <v>289</v>
          </cell>
          <cell r="C1486">
            <v>134610</v>
          </cell>
        </row>
        <row r="1487">
          <cell r="B1487">
            <v>290</v>
          </cell>
          <cell r="C1487">
            <v>134850</v>
          </cell>
        </row>
        <row r="1488">
          <cell r="B1488">
            <v>291</v>
          </cell>
          <cell r="C1488">
            <v>135080</v>
          </cell>
        </row>
        <row r="1489">
          <cell r="B1489">
            <v>292</v>
          </cell>
          <cell r="C1489">
            <v>135305</v>
          </cell>
        </row>
        <row r="1490">
          <cell r="B1490">
            <v>293</v>
          </cell>
          <cell r="C1490">
            <v>135515</v>
          </cell>
        </row>
        <row r="1491">
          <cell r="B1491">
            <v>294</v>
          </cell>
          <cell r="C1491">
            <v>135720</v>
          </cell>
        </row>
        <row r="1492">
          <cell r="B1492">
            <v>295</v>
          </cell>
          <cell r="C1492">
            <v>135910</v>
          </cell>
        </row>
        <row r="1493">
          <cell r="B1493">
            <v>296</v>
          </cell>
          <cell r="C1493">
            <v>136090</v>
          </cell>
        </row>
        <row r="1494">
          <cell r="B1494">
            <v>297</v>
          </cell>
          <cell r="C1494">
            <v>136260</v>
          </cell>
        </row>
        <row r="1495">
          <cell r="B1495">
            <v>298</v>
          </cell>
          <cell r="C1495">
            <v>136415</v>
          </cell>
        </row>
        <row r="1496">
          <cell r="B1496">
            <v>299</v>
          </cell>
          <cell r="C1496">
            <v>136555</v>
          </cell>
        </row>
        <row r="1497">
          <cell r="B1497">
            <v>300</v>
          </cell>
          <cell r="C1497">
            <v>136675</v>
          </cell>
        </row>
        <row r="1498">
          <cell r="B1498">
            <v>301</v>
          </cell>
          <cell r="C1498">
            <v>136775</v>
          </cell>
        </row>
        <row r="1499">
          <cell r="B1499">
            <v>302</v>
          </cell>
          <cell r="C1499">
            <v>136850</v>
          </cell>
        </row>
        <row r="1500">
          <cell r="B1500">
            <v>303</v>
          </cell>
          <cell r="C1500">
            <v>136875</v>
          </cell>
        </row>
        <row r="1501">
          <cell r="B1501">
            <v>201</v>
          </cell>
          <cell r="C1501">
            <v>51620</v>
          </cell>
        </row>
        <row r="1502">
          <cell r="B1502">
            <v>202</v>
          </cell>
          <cell r="C1502">
            <v>51910</v>
          </cell>
        </row>
        <row r="1503">
          <cell r="B1503">
            <v>203</v>
          </cell>
          <cell r="C1503">
            <v>52200</v>
          </cell>
        </row>
        <row r="1504">
          <cell r="B1504">
            <v>204</v>
          </cell>
          <cell r="C1504">
            <v>52430</v>
          </cell>
        </row>
        <row r="1505">
          <cell r="B1505">
            <v>205</v>
          </cell>
          <cell r="C1505">
            <v>52775</v>
          </cell>
        </row>
        <row r="1506">
          <cell r="B1506">
            <v>206</v>
          </cell>
          <cell r="C1506">
            <v>53060</v>
          </cell>
        </row>
        <row r="1507">
          <cell r="B1507">
            <v>207</v>
          </cell>
          <cell r="C1507">
            <v>53345</v>
          </cell>
        </row>
        <row r="1508">
          <cell r="B1508">
            <v>208</v>
          </cell>
          <cell r="C1508">
            <v>53630</v>
          </cell>
        </row>
        <row r="1509">
          <cell r="B1509">
            <v>209</v>
          </cell>
          <cell r="C1509">
            <v>53915</v>
          </cell>
        </row>
        <row r="1510">
          <cell r="B1510">
            <v>210</v>
          </cell>
          <cell r="C1510">
            <v>54200</v>
          </cell>
        </row>
        <row r="1511">
          <cell r="B1511">
            <v>211</v>
          </cell>
          <cell r="C1511">
            <v>54475</v>
          </cell>
        </row>
        <row r="1512">
          <cell r="B1512">
            <v>212</v>
          </cell>
          <cell r="C1512">
            <v>54760</v>
          </cell>
        </row>
        <row r="1513">
          <cell r="B1513">
            <v>213</v>
          </cell>
          <cell r="C1513">
            <v>55040</v>
          </cell>
        </row>
        <row r="1514">
          <cell r="B1514">
            <v>214</v>
          </cell>
          <cell r="C1514">
            <v>55315</v>
          </cell>
        </row>
        <row r="1515">
          <cell r="B1515">
            <v>215</v>
          </cell>
          <cell r="C1515">
            <v>55595</v>
          </cell>
        </row>
        <row r="1516">
          <cell r="B1516">
            <v>216</v>
          </cell>
          <cell r="C1516">
            <v>55875</v>
          </cell>
        </row>
        <row r="1517">
          <cell r="B1517">
            <v>217</v>
          </cell>
          <cell r="C1517">
            <v>56145</v>
          </cell>
        </row>
        <row r="1518">
          <cell r="B1518">
            <v>218</v>
          </cell>
          <cell r="C1518">
            <v>56420</v>
          </cell>
        </row>
        <row r="1519">
          <cell r="B1519">
            <v>219</v>
          </cell>
          <cell r="C1519">
            <v>56695</v>
          </cell>
        </row>
        <row r="1520">
          <cell r="B1520">
            <v>220</v>
          </cell>
          <cell r="C1520">
            <v>56965</v>
          </cell>
        </row>
        <row r="1521">
          <cell r="B1521">
            <v>221</v>
          </cell>
          <cell r="C1521">
            <v>57240</v>
          </cell>
        </row>
        <row r="1522">
          <cell r="B1522">
            <v>222</v>
          </cell>
          <cell r="C1522">
            <v>57510</v>
          </cell>
        </row>
        <row r="1523">
          <cell r="B1523">
            <v>223</v>
          </cell>
          <cell r="C1523">
            <v>57775</v>
          </cell>
        </row>
        <row r="1524">
          <cell r="B1524">
            <v>224</v>
          </cell>
          <cell r="C1524">
            <v>58045</v>
          </cell>
        </row>
        <row r="1525">
          <cell r="B1525">
            <v>225</v>
          </cell>
          <cell r="C1525">
            <v>58315</v>
          </cell>
        </row>
        <row r="1526">
          <cell r="B1526">
            <v>226</v>
          </cell>
          <cell r="C1526">
            <v>58575</v>
          </cell>
        </row>
        <row r="1527">
          <cell r="B1527">
            <v>227</v>
          </cell>
          <cell r="C1527">
            <v>58840</v>
          </cell>
        </row>
        <row r="1528">
          <cell r="B1528">
            <v>228</v>
          </cell>
          <cell r="C1528">
            <v>59105</v>
          </cell>
        </row>
        <row r="1529">
          <cell r="B1529">
            <v>229</v>
          </cell>
          <cell r="C1529">
            <v>59365</v>
          </cell>
        </row>
        <row r="1530">
          <cell r="B1530">
            <v>230</v>
          </cell>
          <cell r="C1530">
            <v>59625</v>
          </cell>
        </row>
        <row r="1531">
          <cell r="B1531">
            <v>231</v>
          </cell>
          <cell r="C1531">
            <v>59885</v>
          </cell>
        </row>
        <row r="1532">
          <cell r="B1532">
            <v>232</v>
          </cell>
          <cell r="C1532">
            <v>60140</v>
          </cell>
        </row>
        <row r="1533">
          <cell r="B1533">
            <v>233</v>
          </cell>
          <cell r="C1533">
            <v>60395</v>
          </cell>
        </row>
        <row r="1534">
          <cell r="B1534">
            <v>234</v>
          </cell>
          <cell r="C1534">
            <v>60650</v>
          </cell>
        </row>
        <row r="1535">
          <cell r="B1535">
            <v>235</v>
          </cell>
          <cell r="C1535">
            <v>60905</v>
          </cell>
        </row>
        <row r="1536">
          <cell r="B1536">
            <v>236</v>
          </cell>
          <cell r="C1536">
            <v>61155</v>
          </cell>
        </row>
        <row r="1537">
          <cell r="B1537">
            <v>237</v>
          </cell>
          <cell r="C1537">
            <v>61405</v>
          </cell>
        </row>
        <row r="1538">
          <cell r="B1538">
            <v>238</v>
          </cell>
          <cell r="C1538">
            <v>61655</v>
          </cell>
        </row>
        <row r="1539">
          <cell r="B1539">
            <v>239</v>
          </cell>
          <cell r="C1539">
            <v>61895</v>
          </cell>
        </row>
        <row r="1540">
          <cell r="B1540">
            <v>240</v>
          </cell>
          <cell r="C1540">
            <v>62145</v>
          </cell>
        </row>
        <row r="1541">
          <cell r="B1541">
            <v>241</v>
          </cell>
          <cell r="C1541">
            <v>62385</v>
          </cell>
        </row>
        <row r="1542">
          <cell r="B1542">
            <v>242</v>
          </cell>
          <cell r="C1542">
            <v>62625</v>
          </cell>
        </row>
        <row r="1543">
          <cell r="B1543">
            <v>243</v>
          </cell>
          <cell r="C1543">
            <v>62865</v>
          </cell>
        </row>
        <row r="1544">
          <cell r="B1544">
            <v>244</v>
          </cell>
          <cell r="C1544">
            <v>63105</v>
          </cell>
        </row>
        <row r="1545">
          <cell r="B1545">
            <v>245</v>
          </cell>
          <cell r="C1545">
            <v>63340</v>
          </cell>
        </row>
        <row r="1546">
          <cell r="B1546">
            <v>246</v>
          </cell>
          <cell r="C1546">
            <v>63570</v>
          </cell>
        </row>
        <row r="1547">
          <cell r="B1547">
            <v>247</v>
          </cell>
          <cell r="C1547">
            <v>63810</v>
          </cell>
        </row>
        <row r="1548">
          <cell r="B1548">
            <v>248</v>
          </cell>
          <cell r="C1548">
            <v>64040</v>
          </cell>
        </row>
        <row r="1549">
          <cell r="B1549">
            <v>249</v>
          </cell>
          <cell r="C1549">
            <v>64270</v>
          </cell>
        </row>
        <row r="1550">
          <cell r="B1550">
            <v>250</v>
          </cell>
          <cell r="C1550">
            <v>64500</v>
          </cell>
        </row>
        <row r="1551">
          <cell r="B1551">
            <v>251</v>
          </cell>
          <cell r="C1551">
            <v>64725</v>
          </cell>
        </row>
        <row r="1552">
          <cell r="B1552">
            <v>252</v>
          </cell>
          <cell r="C1552">
            <v>64950</v>
          </cell>
        </row>
        <row r="1553">
          <cell r="B1553">
            <v>253</v>
          </cell>
          <cell r="C1553">
            <v>65170</v>
          </cell>
        </row>
        <row r="1554">
          <cell r="B1554">
            <v>254</v>
          </cell>
          <cell r="C1554">
            <v>65385</v>
          </cell>
        </row>
        <row r="1555">
          <cell r="B1555">
            <v>255</v>
          </cell>
          <cell r="C1555">
            <v>65605</v>
          </cell>
        </row>
        <row r="1556">
          <cell r="B1556">
            <v>256</v>
          </cell>
          <cell r="C1556">
            <v>65820</v>
          </cell>
        </row>
        <row r="1557">
          <cell r="B1557">
            <v>257</v>
          </cell>
          <cell r="C1557">
            <v>66035</v>
          </cell>
        </row>
        <row r="1558">
          <cell r="B1558">
            <v>258</v>
          </cell>
          <cell r="C1558">
            <v>66245</v>
          </cell>
        </row>
        <row r="1559">
          <cell r="B1559">
            <v>259</v>
          </cell>
          <cell r="C1559">
            <v>66455</v>
          </cell>
        </row>
        <row r="1560">
          <cell r="B1560">
            <v>260</v>
          </cell>
          <cell r="C1560">
            <v>66660</v>
          </cell>
        </row>
        <row r="1561">
          <cell r="B1561">
            <v>261</v>
          </cell>
          <cell r="C1561">
            <v>66865</v>
          </cell>
        </row>
        <row r="1562">
          <cell r="B1562">
            <v>262</v>
          </cell>
          <cell r="C1562">
            <v>67070</v>
          </cell>
        </row>
        <row r="1563">
          <cell r="B1563">
            <v>263</v>
          </cell>
          <cell r="C1563">
            <v>67265</v>
          </cell>
        </row>
        <row r="1564">
          <cell r="B1564">
            <v>264</v>
          </cell>
          <cell r="C1564">
            <v>67465</v>
          </cell>
        </row>
        <row r="1565">
          <cell r="B1565">
            <v>265</v>
          </cell>
          <cell r="C1565">
            <v>67660</v>
          </cell>
        </row>
        <row r="1566">
          <cell r="B1566">
            <v>266</v>
          </cell>
          <cell r="C1566">
            <v>67850</v>
          </cell>
        </row>
        <row r="1567">
          <cell r="B1567">
            <v>267</v>
          </cell>
          <cell r="C1567">
            <v>68045</v>
          </cell>
        </row>
        <row r="1568">
          <cell r="B1568">
            <v>268</v>
          </cell>
          <cell r="C1568">
            <v>68290</v>
          </cell>
        </row>
        <row r="1569">
          <cell r="B1569">
            <v>269</v>
          </cell>
          <cell r="C1569">
            <v>68415</v>
          </cell>
        </row>
        <row r="1570">
          <cell r="B1570">
            <v>270</v>
          </cell>
          <cell r="C1570">
            <v>68595</v>
          </cell>
        </row>
        <row r="1571">
          <cell r="B1571">
            <v>271</v>
          </cell>
          <cell r="C1571">
            <v>68775</v>
          </cell>
        </row>
        <row r="1572">
          <cell r="B1572">
            <v>272</v>
          </cell>
          <cell r="C1572">
            <v>68950</v>
          </cell>
        </row>
        <row r="1573">
          <cell r="B1573">
            <v>273</v>
          </cell>
          <cell r="C1573">
            <v>69125</v>
          </cell>
        </row>
        <row r="1574">
          <cell r="B1574">
            <v>274</v>
          </cell>
          <cell r="C1574">
            <v>69295</v>
          </cell>
        </row>
        <row r="1575">
          <cell r="B1575">
            <v>275</v>
          </cell>
          <cell r="C1575">
            <v>69460</v>
          </cell>
        </row>
        <row r="1576">
          <cell r="B1576">
            <v>276</v>
          </cell>
          <cell r="C1576">
            <v>69625</v>
          </cell>
        </row>
        <row r="1577">
          <cell r="B1577">
            <v>277</v>
          </cell>
          <cell r="C1577">
            <v>69790</v>
          </cell>
        </row>
        <row r="1578">
          <cell r="B1578">
            <v>278</v>
          </cell>
          <cell r="C1578">
            <v>69945</v>
          </cell>
        </row>
        <row r="1579">
          <cell r="B1579">
            <v>279</v>
          </cell>
          <cell r="C1579">
            <v>70100</v>
          </cell>
        </row>
        <row r="1580">
          <cell r="B1580">
            <v>280</v>
          </cell>
          <cell r="C1580">
            <v>70250</v>
          </cell>
        </row>
        <row r="1581">
          <cell r="B1581">
            <v>281</v>
          </cell>
          <cell r="C1581">
            <v>70400</v>
          </cell>
        </row>
        <row r="1582">
          <cell r="B1582">
            <v>282</v>
          </cell>
          <cell r="C1582">
            <v>70545</v>
          </cell>
        </row>
        <row r="1583">
          <cell r="B1583">
            <v>283</v>
          </cell>
          <cell r="C1583">
            <v>70685</v>
          </cell>
        </row>
        <row r="1584">
          <cell r="B1584">
            <v>284</v>
          </cell>
          <cell r="C1584">
            <v>70820</v>
          </cell>
        </row>
        <row r="1585">
          <cell r="B1585">
            <v>285</v>
          </cell>
          <cell r="C1585">
            <v>70950</v>
          </cell>
        </row>
        <row r="1586">
          <cell r="B1586">
            <v>286</v>
          </cell>
          <cell r="C1586">
            <v>71080</v>
          </cell>
        </row>
        <row r="1587">
          <cell r="B1587">
            <v>287</v>
          </cell>
          <cell r="C1587">
            <v>71205</v>
          </cell>
        </row>
        <row r="1588">
          <cell r="B1588">
            <v>288</v>
          </cell>
          <cell r="C1588">
            <v>71320</v>
          </cell>
        </row>
        <row r="1589">
          <cell r="B1589">
            <v>289</v>
          </cell>
          <cell r="C1589">
            <v>71435</v>
          </cell>
        </row>
        <row r="1590">
          <cell r="B1590">
            <v>290</v>
          </cell>
          <cell r="C1590">
            <v>71545</v>
          </cell>
        </row>
        <row r="1591">
          <cell r="B1591">
            <v>291</v>
          </cell>
          <cell r="C1591">
            <v>71650</v>
          </cell>
        </row>
        <row r="1592">
          <cell r="B1592">
            <v>292</v>
          </cell>
          <cell r="C1592">
            <v>71750</v>
          </cell>
        </row>
        <row r="1593">
          <cell r="B1593">
            <v>293</v>
          </cell>
          <cell r="C1593">
            <v>71840</v>
          </cell>
        </row>
        <row r="1594">
          <cell r="B1594">
            <v>294</v>
          </cell>
          <cell r="C1594">
            <v>71930</v>
          </cell>
        </row>
        <row r="1595">
          <cell r="B1595">
            <v>295</v>
          </cell>
          <cell r="C1595">
            <v>72010</v>
          </cell>
        </row>
        <row r="1596">
          <cell r="B1596">
            <v>296</v>
          </cell>
          <cell r="C1596">
            <v>72080</v>
          </cell>
        </row>
        <row r="1597">
          <cell r="B1597">
            <v>297</v>
          </cell>
          <cell r="C1597">
            <v>72145</v>
          </cell>
        </row>
        <row r="1598">
          <cell r="B1598">
            <v>298</v>
          </cell>
          <cell r="C1598">
            <v>72195</v>
          </cell>
        </row>
        <row r="1599">
          <cell r="B1599">
            <v>299</v>
          </cell>
          <cell r="C1599">
            <v>72235</v>
          </cell>
        </row>
        <row r="1600">
          <cell r="B1600">
            <v>300</v>
          </cell>
          <cell r="C1600">
            <v>72260</v>
          </cell>
        </row>
        <row r="1601">
          <cell r="B1601">
            <v>204</v>
          </cell>
          <cell r="C1601">
            <v>51760</v>
          </cell>
        </row>
        <row r="1602">
          <cell r="B1602">
            <v>205</v>
          </cell>
          <cell r="C1602">
            <v>52050</v>
          </cell>
        </row>
        <row r="1603">
          <cell r="B1603">
            <v>206</v>
          </cell>
          <cell r="C1603">
            <v>52335</v>
          </cell>
        </row>
        <row r="1604">
          <cell r="B1604">
            <v>207</v>
          </cell>
          <cell r="C1604">
            <v>52626</v>
          </cell>
        </row>
        <row r="1605">
          <cell r="B1605">
            <v>208</v>
          </cell>
          <cell r="C1605">
            <v>52910</v>
          </cell>
        </row>
        <row r="1606">
          <cell r="B1606">
            <v>209</v>
          </cell>
          <cell r="C1606">
            <v>53200</v>
          </cell>
        </row>
        <row r="1607">
          <cell r="B1607">
            <v>210</v>
          </cell>
          <cell r="C1607">
            <v>53485</v>
          </cell>
        </row>
        <row r="1608">
          <cell r="B1608">
            <v>211</v>
          </cell>
          <cell r="C1608">
            <v>53770</v>
          </cell>
        </row>
        <row r="1609">
          <cell r="B1609">
            <v>212</v>
          </cell>
          <cell r="C1609">
            <v>54055</v>
          </cell>
        </row>
        <row r="1610">
          <cell r="B1610">
            <v>213</v>
          </cell>
          <cell r="C1610">
            <v>54335</v>
          </cell>
        </row>
        <row r="1611">
          <cell r="B1611">
            <v>214</v>
          </cell>
          <cell r="C1611">
            <v>54620</v>
          </cell>
        </row>
        <row r="1612">
          <cell r="B1612">
            <v>215</v>
          </cell>
          <cell r="C1612">
            <v>54900</v>
          </cell>
        </row>
        <row r="1613">
          <cell r="B1613">
            <v>216</v>
          </cell>
          <cell r="C1613">
            <v>55180</v>
          </cell>
        </row>
        <row r="1614">
          <cell r="B1614">
            <v>217</v>
          </cell>
          <cell r="C1614">
            <v>55460</v>
          </cell>
        </row>
        <row r="1615">
          <cell r="B1615">
            <v>218</v>
          </cell>
          <cell r="C1615">
            <v>55740</v>
          </cell>
        </row>
        <row r="1616">
          <cell r="B1616">
            <v>219</v>
          </cell>
          <cell r="C1616">
            <v>56015</v>
          </cell>
        </row>
        <row r="1617">
          <cell r="B1617">
            <v>220</v>
          </cell>
          <cell r="C1617">
            <v>56290</v>
          </cell>
        </row>
        <row r="1618">
          <cell r="B1618">
            <v>221</v>
          </cell>
          <cell r="C1618">
            <v>56565</v>
          </cell>
        </row>
        <row r="1619">
          <cell r="B1619">
            <v>222</v>
          </cell>
          <cell r="C1619">
            <v>56840</v>
          </cell>
        </row>
        <row r="1620">
          <cell r="B1620">
            <v>223</v>
          </cell>
          <cell r="C1620">
            <v>57115</v>
          </cell>
        </row>
        <row r="1621">
          <cell r="B1621">
            <v>224</v>
          </cell>
          <cell r="C1621">
            <v>57385</v>
          </cell>
        </row>
        <row r="1622">
          <cell r="B1622">
            <v>225</v>
          </cell>
          <cell r="C1622">
            <v>57660</v>
          </cell>
        </row>
        <row r="1623">
          <cell r="B1623">
            <v>226</v>
          </cell>
          <cell r="C1623">
            <v>57930</v>
          </cell>
        </row>
        <row r="1624">
          <cell r="B1624">
            <v>227</v>
          </cell>
          <cell r="C1624">
            <v>58195</v>
          </cell>
        </row>
        <row r="1625">
          <cell r="B1625">
            <v>228</v>
          </cell>
          <cell r="C1625">
            <v>58465</v>
          </cell>
        </row>
        <row r="1626">
          <cell r="B1626">
            <v>229</v>
          </cell>
          <cell r="C1626">
            <v>58730</v>
          </cell>
        </row>
        <row r="1627">
          <cell r="B1627">
            <v>230</v>
          </cell>
          <cell r="C1627">
            <v>59000</v>
          </cell>
        </row>
        <row r="1628">
          <cell r="B1628">
            <v>231</v>
          </cell>
          <cell r="C1628">
            <v>59260</v>
          </cell>
        </row>
        <row r="1629">
          <cell r="B1629">
            <v>232</v>
          </cell>
          <cell r="C1629">
            <v>59525</v>
          </cell>
        </row>
        <row r="1630">
          <cell r="B1630">
            <v>233</v>
          </cell>
          <cell r="C1630">
            <v>59785</v>
          </cell>
        </row>
        <row r="1631">
          <cell r="B1631">
            <v>234</v>
          </cell>
          <cell r="C1631">
            <v>60045</v>
          </cell>
        </row>
        <row r="1632">
          <cell r="B1632">
            <v>235</v>
          </cell>
          <cell r="C1632">
            <v>60305</v>
          </cell>
        </row>
        <row r="1633">
          <cell r="B1633">
            <v>236</v>
          </cell>
          <cell r="C1633">
            <v>60560</v>
          </cell>
        </row>
        <row r="1634">
          <cell r="B1634">
            <v>237</v>
          </cell>
          <cell r="C1634">
            <v>60815</v>
          </cell>
        </row>
        <row r="1635">
          <cell r="B1635">
            <v>238</v>
          </cell>
          <cell r="C1635">
            <v>61070</v>
          </cell>
        </row>
        <row r="1636">
          <cell r="B1636">
            <v>239</v>
          </cell>
          <cell r="C1636">
            <v>61325</v>
          </cell>
        </row>
        <row r="1637">
          <cell r="B1637">
            <v>240</v>
          </cell>
          <cell r="C1637">
            <v>61575</v>
          </cell>
        </row>
        <row r="1638">
          <cell r="B1638">
            <v>241</v>
          </cell>
          <cell r="C1638">
            <v>61825</v>
          </cell>
        </row>
        <row r="1639">
          <cell r="B1639">
            <v>242</v>
          </cell>
          <cell r="C1639">
            <v>62075</v>
          </cell>
        </row>
        <row r="1640">
          <cell r="B1640">
            <v>243</v>
          </cell>
          <cell r="C1640">
            <v>62325</v>
          </cell>
        </row>
        <row r="1641">
          <cell r="B1641">
            <v>244</v>
          </cell>
          <cell r="C1641">
            <v>62570</v>
          </cell>
        </row>
        <row r="1642">
          <cell r="B1642">
            <v>245</v>
          </cell>
          <cell r="C1642">
            <v>62815</v>
          </cell>
        </row>
        <row r="1643">
          <cell r="B1643">
            <v>246</v>
          </cell>
          <cell r="C1643">
            <v>63055</v>
          </cell>
        </row>
        <row r="1644">
          <cell r="B1644">
            <v>247</v>
          </cell>
          <cell r="C1644">
            <v>63300</v>
          </cell>
        </row>
        <row r="1645">
          <cell r="B1645">
            <v>248</v>
          </cell>
          <cell r="C1645">
            <v>63535</v>
          </cell>
        </row>
        <row r="1646">
          <cell r="B1646">
            <v>249</v>
          </cell>
          <cell r="C1646">
            <v>63775</v>
          </cell>
        </row>
        <row r="1647">
          <cell r="B1647">
            <v>250</v>
          </cell>
          <cell r="C1647">
            <v>64010</v>
          </cell>
        </row>
        <row r="1648">
          <cell r="B1648">
            <v>251</v>
          </cell>
          <cell r="C1648">
            <v>64245</v>
          </cell>
        </row>
        <row r="1649">
          <cell r="B1649">
            <v>252</v>
          </cell>
          <cell r="C1649">
            <v>64480</v>
          </cell>
        </row>
        <row r="1650">
          <cell r="B1650">
            <v>253</v>
          </cell>
          <cell r="C1650">
            <v>64710</v>
          </cell>
        </row>
        <row r="1651">
          <cell r="B1651">
            <v>254</v>
          </cell>
          <cell r="C1651">
            <v>64940</v>
          </cell>
        </row>
        <row r="1652">
          <cell r="B1652">
            <v>255</v>
          </cell>
          <cell r="C1652">
            <v>65165</v>
          </cell>
        </row>
        <row r="1653">
          <cell r="B1653">
            <v>256</v>
          </cell>
          <cell r="C1653">
            <v>65390</v>
          </cell>
        </row>
        <row r="1654">
          <cell r="B1654">
            <v>257</v>
          </cell>
          <cell r="C1654">
            <v>65615</v>
          </cell>
        </row>
        <row r="1655">
          <cell r="B1655">
            <v>258</v>
          </cell>
          <cell r="C1655">
            <v>65835</v>
          </cell>
        </row>
        <row r="1656">
          <cell r="B1656">
            <v>259</v>
          </cell>
          <cell r="C1656">
            <v>66055</v>
          </cell>
        </row>
        <row r="1657">
          <cell r="B1657">
            <v>260</v>
          </cell>
          <cell r="C1657">
            <v>66270</v>
          </cell>
        </row>
        <row r="1658">
          <cell r="B1658">
            <v>261</v>
          </cell>
          <cell r="C1658">
            <v>66485</v>
          </cell>
        </row>
        <row r="1659">
          <cell r="B1659">
            <v>262</v>
          </cell>
          <cell r="C1659">
            <v>66700</v>
          </cell>
        </row>
        <row r="1660">
          <cell r="B1660">
            <v>263</v>
          </cell>
          <cell r="C1660">
            <v>66910</v>
          </cell>
        </row>
        <row r="1661">
          <cell r="B1661">
            <v>264</v>
          </cell>
          <cell r="C1661">
            <v>67115</v>
          </cell>
        </row>
        <row r="1662">
          <cell r="B1662">
            <v>265</v>
          </cell>
          <cell r="C1662">
            <v>67325</v>
          </cell>
        </row>
        <row r="1663">
          <cell r="B1663">
            <v>266</v>
          </cell>
          <cell r="C1663">
            <v>67530</v>
          </cell>
        </row>
        <row r="1664">
          <cell r="B1664">
            <v>267</v>
          </cell>
          <cell r="C1664">
            <v>67730</v>
          </cell>
        </row>
        <row r="1665">
          <cell r="B1665">
            <v>268</v>
          </cell>
          <cell r="C1665">
            <v>67930</v>
          </cell>
        </row>
        <row r="1666">
          <cell r="B1666">
            <v>269</v>
          </cell>
          <cell r="C1666">
            <v>68125</v>
          </cell>
        </row>
        <row r="1667">
          <cell r="B1667">
            <v>270</v>
          </cell>
          <cell r="C1667">
            <v>68320</v>
          </cell>
        </row>
        <row r="1668">
          <cell r="B1668">
            <v>271</v>
          </cell>
          <cell r="C1668">
            <v>68510</v>
          </cell>
        </row>
        <row r="1669">
          <cell r="B1669">
            <v>272</v>
          </cell>
          <cell r="C1669">
            <v>68700</v>
          </cell>
        </row>
        <row r="1670">
          <cell r="B1670">
            <v>273</v>
          </cell>
          <cell r="C1670">
            <v>68885</v>
          </cell>
        </row>
        <row r="1671">
          <cell r="B1671">
            <v>274</v>
          </cell>
          <cell r="C1671">
            <v>69070</v>
          </cell>
        </row>
        <row r="1672">
          <cell r="B1672">
            <v>275</v>
          </cell>
          <cell r="C1672">
            <v>69250</v>
          </cell>
        </row>
        <row r="1673">
          <cell r="B1673">
            <v>276</v>
          </cell>
          <cell r="C1673">
            <v>69430</v>
          </cell>
        </row>
        <row r="1674">
          <cell r="B1674">
            <v>277</v>
          </cell>
          <cell r="C1674">
            <v>69605</v>
          </cell>
        </row>
        <row r="1675">
          <cell r="B1675">
            <v>278</v>
          </cell>
          <cell r="C1675">
            <v>69775</v>
          </cell>
        </row>
        <row r="1676">
          <cell r="B1676">
            <v>279</v>
          </cell>
          <cell r="C1676">
            <v>69945</v>
          </cell>
        </row>
        <row r="1677">
          <cell r="B1677">
            <v>280</v>
          </cell>
          <cell r="C1677">
            <v>70110</v>
          </cell>
        </row>
        <row r="1678">
          <cell r="B1678">
            <v>281</v>
          </cell>
          <cell r="C1678">
            <v>70270</v>
          </cell>
        </row>
        <row r="1679">
          <cell r="B1679">
            <v>282</v>
          </cell>
          <cell r="C1679">
            <v>70430</v>
          </cell>
        </row>
        <row r="1680">
          <cell r="B1680">
            <v>283</v>
          </cell>
          <cell r="C1680">
            <v>70585</v>
          </cell>
        </row>
        <row r="1681">
          <cell r="B1681">
            <v>284</v>
          </cell>
          <cell r="C1681">
            <v>70740</v>
          </cell>
        </row>
        <row r="1682">
          <cell r="B1682">
            <v>285</v>
          </cell>
          <cell r="C1682">
            <v>70890</v>
          </cell>
        </row>
        <row r="1683">
          <cell r="B1683">
            <v>286</v>
          </cell>
          <cell r="C1683">
            <v>71030</v>
          </cell>
        </row>
        <row r="1684">
          <cell r="B1684">
            <v>287</v>
          </cell>
          <cell r="C1684">
            <v>71170</v>
          </cell>
        </row>
        <row r="1685">
          <cell r="B1685">
            <v>288</v>
          </cell>
          <cell r="C1685">
            <v>71310</v>
          </cell>
        </row>
        <row r="1686">
          <cell r="B1686">
            <v>289</v>
          </cell>
          <cell r="C1686">
            <v>71440</v>
          </cell>
        </row>
        <row r="1687">
          <cell r="B1687">
            <v>290</v>
          </cell>
          <cell r="C1687">
            <v>71570</v>
          </cell>
        </row>
        <row r="1688">
          <cell r="B1688">
            <v>291</v>
          </cell>
          <cell r="C1688">
            <v>71690</v>
          </cell>
        </row>
        <row r="1689">
          <cell r="B1689">
            <v>292</v>
          </cell>
          <cell r="C1689">
            <v>71810</v>
          </cell>
        </row>
        <row r="1690">
          <cell r="B1690">
            <v>293</v>
          </cell>
          <cell r="C1690">
            <v>71920</v>
          </cell>
        </row>
        <row r="1691">
          <cell r="B1691">
            <v>294</v>
          </cell>
          <cell r="C1691">
            <v>72030</v>
          </cell>
        </row>
        <row r="1692">
          <cell r="B1692">
            <v>295</v>
          </cell>
          <cell r="C1692">
            <v>72130</v>
          </cell>
        </row>
        <row r="1693">
          <cell r="B1693">
            <v>296</v>
          </cell>
          <cell r="C1693">
            <v>72230</v>
          </cell>
        </row>
        <row r="1694">
          <cell r="B1694">
            <v>297</v>
          </cell>
          <cell r="C1694">
            <v>72320</v>
          </cell>
        </row>
        <row r="1695">
          <cell r="B1695">
            <v>298</v>
          </cell>
          <cell r="C1695">
            <v>72400</v>
          </cell>
        </row>
        <row r="1696">
          <cell r="B1696">
            <v>299</v>
          </cell>
          <cell r="C1696">
            <v>72475</v>
          </cell>
        </row>
        <row r="1697">
          <cell r="B1697">
            <v>300</v>
          </cell>
          <cell r="C1697">
            <v>72540</v>
          </cell>
        </row>
        <row r="1698">
          <cell r="B1698">
            <v>301</v>
          </cell>
          <cell r="C1698">
            <v>72595</v>
          </cell>
        </row>
        <row r="1699">
          <cell r="B1699">
            <v>302</v>
          </cell>
          <cell r="C1699">
            <v>72640</v>
          </cell>
        </row>
        <row r="1700">
          <cell r="B1700">
            <v>303</v>
          </cell>
          <cell r="C1700">
            <v>72660</v>
          </cell>
        </row>
        <row r="1701">
          <cell r="B1701">
            <v>125</v>
          </cell>
          <cell r="C1701">
            <v>21115</v>
          </cell>
        </row>
        <row r="1702">
          <cell r="B1702">
            <v>126</v>
          </cell>
          <cell r="C1702">
            <v>21325</v>
          </cell>
        </row>
        <row r="1703">
          <cell r="B1703">
            <v>127</v>
          </cell>
          <cell r="C1703">
            <v>21545</v>
          </cell>
        </row>
        <row r="1704">
          <cell r="B1704">
            <v>128</v>
          </cell>
          <cell r="C1704">
            <v>21755</v>
          </cell>
        </row>
        <row r="1705">
          <cell r="B1705">
            <v>129</v>
          </cell>
          <cell r="C1705">
            <v>21970</v>
          </cell>
        </row>
        <row r="1706">
          <cell r="B1706">
            <v>130</v>
          </cell>
          <cell r="C1706">
            <v>22185</v>
          </cell>
        </row>
        <row r="1707">
          <cell r="B1707">
            <v>131</v>
          </cell>
          <cell r="C1707">
            <v>22395</v>
          </cell>
        </row>
        <row r="1708">
          <cell r="B1708">
            <v>132</v>
          </cell>
          <cell r="C1708">
            <v>22615</v>
          </cell>
        </row>
        <row r="1709">
          <cell r="B1709">
            <v>133</v>
          </cell>
          <cell r="C1709">
            <v>22825</v>
          </cell>
        </row>
        <row r="1710">
          <cell r="B1710">
            <v>134</v>
          </cell>
          <cell r="C1710">
            <v>23035</v>
          </cell>
        </row>
        <row r="1711">
          <cell r="B1711">
            <v>135</v>
          </cell>
          <cell r="C1711">
            <v>23250</v>
          </cell>
        </row>
        <row r="1712">
          <cell r="B1712">
            <v>136</v>
          </cell>
          <cell r="C1712">
            <v>23460</v>
          </cell>
        </row>
        <row r="1713">
          <cell r="B1713">
            <v>137</v>
          </cell>
          <cell r="C1713">
            <v>23675</v>
          </cell>
        </row>
        <row r="1714">
          <cell r="B1714">
            <v>138</v>
          </cell>
          <cell r="C1714">
            <v>23885</v>
          </cell>
        </row>
        <row r="1715">
          <cell r="B1715">
            <v>139</v>
          </cell>
          <cell r="C1715">
            <v>24095</v>
          </cell>
        </row>
        <row r="1716">
          <cell r="B1716">
            <v>140</v>
          </cell>
          <cell r="C1716">
            <v>24305</v>
          </cell>
        </row>
        <row r="1717">
          <cell r="B1717">
            <v>141</v>
          </cell>
          <cell r="C1717">
            <v>24515</v>
          </cell>
        </row>
        <row r="1718">
          <cell r="B1718">
            <v>142</v>
          </cell>
          <cell r="C1718">
            <v>24720</v>
          </cell>
        </row>
        <row r="1719">
          <cell r="B1719">
            <v>143</v>
          </cell>
          <cell r="C1719">
            <v>24930</v>
          </cell>
        </row>
        <row r="1720">
          <cell r="B1720">
            <v>144</v>
          </cell>
          <cell r="C1720">
            <v>25135</v>
          </cell>
        </row>
        <row r="1721">
          <cell r="B1721">
            <v>145</v>
          </cell>
          <cell r="C1721">
            <v>25345</v>
          </cell>
        </row>
        <row r="1722">
          <cell r="B1722">
            <v>146</v>
          </cell>
          <cell r="C1722">
            <v>25550</v>
          </cell>
        </row>
        <row r="1723">
          <cell r="B1723">
            <v>147</v>
          </cell>
          <cell r="C1723">
            <v>25755</v>
          </cell>
        </row>
        <row r="1724">
          <cell r="B1724">
            <v>148</v>
          </cell>
          <cell r="C1724">
            <v>25960</v>
          </cell>
        </row>
        <row r="1725">
          <cell r="B1725">
            <v>149</v>
          </cell>
          <cell r="C1725">
            <v>26165</v>
          </cell>
        </row>
        <row r="1726">
          <cell r="B1726">
            <v>150</v>
          </cell>
          <cell r="C1726">
            <v>26370</v>
          </cell>
        </row>
        <row r="1727">
          <cell r="B1727">
            <v>151</v>
          </cell>
          <cell r="C1727">
            <v>26570</v>
          </cell>
        </row>
        <row r="1728">
          <cell r="B1728">
            <v>152</v>
          </cell>
          <cell r="C1728">
            <v>26775</v>
          </cell>
        </row>
        <row r="1729">
          <cell r="B1729">
            <v>153</v>
          </cell>
          <cell r="C1729">
            <v>26975</v>
          </cell>
        </row>
        <row r="1730">
          <cell r="B1730">
            <v>154</v>
          </cell>
          <cell r="C1730">
            <v>27175</v>
          </cell>
        </row>
        <row r="1731">
          <cell r="B1731">
            <v>155</v>
          </cell>
          <cell r="C1731">
            <v>27375</v>
          </cell>
        </row>
        <row r="1732">
          <cell r="B1732">
            <v>156</v>
          </cell>
          <cell r="C1732">
            <v>27575</v>
          </cell>
        </row>
        <row r="1733">
          <cell r="B1733">
            <v>157</v>
          </cell>
          <cell r="C1733">
            <v>27770</v>
          </cell>
        </row>
        <row r="1734">
          <cell r="B1734">
            <v>158</v>
          </cell>
          <cell r="C1734">
            <v>27970</v>
          </cell>
        </row>
        <row r="1735">
          <cell r="B1735">
            <v>159</v>
          </cell>
          <cell r="C1735">
            <v>28165</v>
          </cell>
        </row>
        <row r="1736">
          <cell r="B1736">
            <v>160</v>
          </cell>
          <cell r="C1736">
            <v>28360</v>
          </cell>
        </row>
        <row r="1737">
          <cell r="B1737">
            <v>161</v>
          </cell>
          <cell r="C1737">
            <v>28555</v>
          </cell>
        </row>
        <row r="1738">
          <cell r="B1738">
            <v>162</v>
          </cell>
          <cell r="C1738">
            <v>28745</v>
          </cell>
        </row>
        <row r="1739">
          <cell r="B1739">
            <v>163</v>
          </cell>
          <cell r="C1739">
            <v>28940</v>
          </cell>
        </row>
        <row r="1740">
          <cell r="B1740">
            <v>164</v>
          </cell>
          <cell r="C1740">
            <v>29130</v>
          </cell>
        </row>
        <row r="1741">
          <cell r="B1741">
            <v>165</v>
          </cell>
          <cell r="C1741">
            <v>29320</v>
          </cell>
        </row>
        <row r="1742">
          <cell r="B1742">
            <v>166</v>
          </cell>
          <cell r="C1742">
            <v>29510</v>
          </cell>
        </row>
        <row r="1743">
          <cell r="B1743">
            <v>167</v>
          </cell>
          <cell r="C1743">
            <v>29695</v>
          </cell>
        </row>
        <row r="1744">
          <cell r="B1744">
            <v>168</v>
          </cell>
          <cell r="C1744">
            <v>29885</v>
          </cell>
        </row>
        <row r="1745">
          <cell r="B1745">
            <v>169</v>
          </cell>
          <cell r="C1745">
            <v>30070</v>
          </cell>
        </row>
        <row r="1746">
          <cell r="B1746">
            <v>170</v>
          </cell>
          <cell r="C1746">
            <v>30255</v>
          </cell>
        </row>
        <row r="1747">
          <cell r="B1747">
            <v>171</v>
          </cell>
          <cell r="C1747">
            <v>30435</v>
          </cell>
        </row>
        <row r="1748">
          <cell r="B1748">
            <v>172</v>
          </cell>
          <cell r="C1748">
            <v>30615</v>
          </cell>
        </row>
        <row r="1749">
          <cell r="B1749">
            <v>173</v>
          </cell>
          <cell r="C1749">
            <v>30795</v>
          </cell>
        </row>
        <row r="1750">
          <cell r="B1750">
            <v>174</v>
          </cell>
          <cell r="C1750">
            <v>30975</v>
          </cell>
        </row>
        <row r="1751">
          <cell r="B1751">
            <v>175</v>
          </cell>
          <cell r="C1751">
            <v>31155</v>
          </cell>
        </row>
        <row r="1752">
          <cell r="B1752">
            <v>176</v>
          </cell>
          <cell r="C1752">
            <v>31330</v>
          </cell>
        </row>
        <row r="1753">
          <cell r="B1753">
            <v>177</v>
          </cell>
          <cell r="C1753">
            <v>31500</v>
          </cell>
        </row>
        <row r="1754">
          <cell r="B1754">
            <v>178</v>
          </cell>
          <cell r="C1754">
            <v>31680</v>
          </cell>
        </row>
        <row r="1755">
          <cell r="B1755">
            <v>179</v>
          </cell>
          <cell r="C1755">
            <v>31850</v>
          </cell>
        </row>
        <row r="1756">
          <cell r="B1756">
            <v>180</v>
          </cell>
          <cell r="C1756">
            <v>32020</v>
          </cell>
        </row>
        <row r="1757">
          <cell r="B1757">
            <v>181</v>
          </cell>
          <cell r="C1757">
            <v>32190</v>
          </cell>
        </row>
        <row r="1758">
          <cell r="B1758">
            <v>182</v>
          </cell>
          <cell r="C1758">
            <v>32355</v>
          </cell>
        </row>
        <row r="1759">
          <cell r="B1759">
            <v>183</v>
          </cell>
          <cell r="C1759">
            <v>32525</v>
          </cell>
        </row>
        <row r="1760">
          <cell r="B1760">
            <v>184</v>
          </cell>
          <cell r="C1760">
            <v>32685</v>
          </cell>
        </row>
        <row r="1761">
          <cell r="B1761">
            <v>185</v>
          </cell>
          <cell r="C1761">
            <v>32850</v>
          </cell>
        </row>
        <row r="1762">
          <cell r="B1762">
            <v>186</v>
          </cell>
          <cell r="C1762">
            <v>33010</v>
          </cell>
        </row>
        <row r="1763">
          <cell r="B1763">
            <v>187</v>
          </cell>
          <cell r="C1763">
            <v>33165</v>
          </cell>
        </row>
        <row r="1764">
          <cell r="B1764">
            <v>188</v>
          </cell>
          <cell r="C1764">
            <v>33325</v>
          </cell>
        </row>
        <row r="1765">
          <cell r="B1765">
            <v>189</v>
          </cell>
          <cell r="C1765">
            <v>33480</v>
          </cell>
        </row>
        <row r="1766">
          <cell r="B1766">
            <v>190</v>
          </cell>
          <cell r="C1766">
            <v>33635</v>
          </cell>
        </row>
        <row r="1767">
          <cell r="B1767">
            <v>191</v>
          </cell>
          <cell r="C1767">
            <v>33785</v>
          </cell>
        </row>
        <row r="1768">
          <cell r="B1768">
            <v>192</v>
          </cell>
          <cell r="C1768">
            <v>33930</v>
          </cell>
        </row>
        <row r="1769">
          <cell r="B1769">
            <v>193</v>
          </cell>
          <cell r="C1769">
            <v>34080</v>
          </cell>
        </row>
        <row r="1770">
          <cell r="B1770">
            <v>194</v>
          </cell>
          <cell r="C1770">
            <v>34225</v>
          </cell>
        </row>
        <row r="1771">
          <cell r="B1771">
            <v>195</v>
          </cell>
          <cell r="C1771">
            <v>34365</v>
          </cell>
        </row>
        <row r="1772">
          <cell r="B1772">
            <v>196</v>
          </cell>
          <cell r="C1772">
            <v>34505</v>
          </cell>
        </row>
        <row r="1773">
          <cell r="B1773">
            <v>197</v>
          </cell>
          <cell r="C1773">
            <v>34645</v>
          </cell>
        </row>
        <row r="1774">
          <cell r="B1774">
            <v>198</v>
          </cell>
          <cell r="C1774">
            <v>34790</v>
          </cell>
        </row>
        <row r="1775">
          <cell r="B1775">
            <v>199</v>
          </cell>
          <cell r="C1775">
            <v>34915</v>
          </cell>
        </row>
        <row r="1776">
          <cell r="B1776">
            <v>200</v>
          </cell>
          <cell r="C1776">
            <v>35045</v>
          </cell>
        </row>
        <row r="1777">
          <cell r="B1777">
            <v>201</v>
          </cell>
          <cell r="C1777">
            <v>35175</v>
          </cell>
        </row>
        <row r="1778">
          <cell r="B1778">
            <v>202</v>
          </cell>
          <cell r="C1778">
            <v>35295</v>
          </cell>
        </row>
        <row r="1779">
          <cell r="B1779">
            <v>203</v>
          </cell>
          <cell r="C1779">
            <v>35420</v>
          </cell>
        </row>
        <row r="1780">
          <cell r="B1780">
            <v>204</v>
          </cell>
          <cell r="C1780">
            <v>35540</v>
          </cell>
        </row>
        <row r="1781">
          <cell r="B1781">
            <v>205</v>
          </cell>
          <cell r="C1781">
            <v>35655</v>
          </cell>
        </row>
        <row r="1782">
          <cell r="B1782">
            <v>206</v>
          </cell>
          <cell r="C1782">
            <v>35770</v>
          </cell>
        </row>
        <row r="1783">
          <cell r="B1783">
            <v>207</v>
          </cell>
          <cell r="C1783">
            <v>35885</v>
          </cell>
        </row>
        <row r="1784">
          <cell r="B1784">
            <v>208</v>
          </cell>
          <cell r="C1784">
            <v>35990</v>
          </cell>
        </row>
        <row r="1785">
          <cell r="B1785">
            <v>209</v>
          </cell>
          <cell r="C1785">
            <v>36095</v>
          </cell>
        </row>
        <row r="1786">
          <cell r="B1786">
            <v>210</v>
          </cell>
          <cell r="C1786">
            <v>36195</v>
          </cell>
        </row>
        <row r="1787">
          <cell r="B1787">
            <v>211</v>
          </cell>
          <cell r="C1787">
            <v>36295</v>
          </cell>
        </row>
        <row r="1788">
          <cell r="B1788">
            <v>212</v>
          </cell>
          <cell r="C1788">
            <v>36385</v>
          </cell>
        </row>
        <row r="1789">
          <cell r="B1789">
            <v>213</v>
          </cell>
          <cell r="C1789">
            <v>36475</v>
          </cell>
        </row>
        <row r="1790">
          <cell r="B1790">
            <v>214</v>
          </cell>
          <cell r="C1790">
            <v>36560</v>
          </cell>
        </row>
        <row r="1791">
          <cell r="B1791">
            <v>215</v>
          </cell>
          <cell r="C1791">
            <v>36645</v>
          </cell>
        </row>
        <row r="1792">
          <cell r="B1792">
            <v>216</v>
          </cell>
          <cell r="C1792">
            <v>36720</v>
          </cell>
        </row>
        <row r="1793">
          <cell r="B1793">
            <v>217</v>
          </cell>
          <cell r="C1793">
            <v>36790</v>
          </cell>
        </row>
        <row r="1794">
          <cell r="B1794">
            <v>218</v>
          </cell>
          <cell r="C1794">
            <v>36855</v>
          </cell>
        </row>
        <row r="1795">
          <cell r="B1795">
            <v>219</v>
          </cell>
          <cell r="C1795">
            <v>36915</v>
          </cell>
        </row>
        <row r="1796">
          <cell r="B1796">
            <v>220</v>
          </cell>
          <cell r="C1796">
            <v>36970</v>
          </cell>
        </row>
        <row r="1797">
          <cell r="B1797">
            <v>221</v>
          </cell>
          <cell r="C1797">
            <v>37015</v>
          </cell>
        </row>
        <row r="1798">
          <cell r="B1798">
            <v>222</v>
          </cell>
          <cell r="C1798">
            <v>37050</v>
          </cell>
        </row>
        <row r="1799">
          <cell r="B1799">
            <v>223</v>
          </cell>
          <cell r="C1799">
            <v>37075</v>
          </cell>
        </row>
        <row r="1800">
          <cell r="B1800">
            <v>224</v>
          </cell>
          <cell r="C1800">
            <v>37075</v>
          </cell>
        </row>
        <row r="1877">
          <cell r="B1877">
            <v>280</v>
          </cell>
          <cell r="C1877">
            <v>135165</v>
          </cell>
        </row>
        <row r="1878">
          <cell r="B1878">
            <v>281</v>
          </cell>
          <cell r="C1878">
            <v>135475</v>
          </cell>
        </row>
        <row r="1879">
          <cell r="B1879">
            <v>282</v>
          </cell>
          <cell r="C1879">
            <v>135775</v>
          </cell>
        </row>
        <row r="1880">
          <cell r="B1880">
            <v>283</v>
          </cell>
          <cell r="C1880">
            <v>136070</v>
          </cell>
        </row>
        <row r="1881">
          <cell r="B1881">
            <v>284</v>
          </cell>
          <cell r="C1881">
            <v>136360</v>
          </cell>
        </row>
        <row r="1882">
          <cell r="B1882">
            <v>285</v>
          </cell>
          <cell r="C1882">
            <v>136640</v>
          </cell>
        </row>
        <row r="1883">
          <cell r="B1883">
            <v>286</v>
          </cell>
          <cell r="C1883">
            <v>136915</v>
          </cell>
        </row>
        <row r="1884">
          <cell r="B1884">
            <v>287</v>
          </cell>
          <cell r="C1884">
            <v>137180</v>
          </cell>
        </row>
        <row r="1885">
          <cell r="B1885">
            <v>288</v>
          </cell>
          <cell r="C1885">
            <v>137435</v>
          </cell>
        </row>
        <row r="1886">
          <cell r="B1886">
            <v>289</v>
          </cell>
          <cell r="C1886">
            <v>137685</v>
          </cell>
        </row>
        <row r="1887">
          <cell r="B1887">
            <v>290</v>
          </cell>
          <cell r="C1887">
            <v>137925</v>
          </cell>
        </row>
        <row r="1888">
          <cell r="B1888">
            <v>291</v>
          </cell>
          <cell r="C1888">
            <v>138160</v>
          </cell>
        </row>
        <row r="1889">
          <cell r="B1889">
            <v>292</v>
          </cell>
          <cell r="C1889">
            <v>138385</v>
          </cell>
        </row>
        <row r="1890">
          <cell r="B1890">
            <v>293</v>
          </cell>
          <cell r="C1890">
            <v>138595</v>
          </cell>
        </row>
        <row r="1891">
          <cell r="B1891">
            <v>294</v>
          </cell>
          <cell r="C1891">
            <v>138800</v>
          </cell>
        </row>
        <row r="1892">
          <cell r="B1892">
            <v>295</v>
          </cell>
          <cell r="C1892">
            <v>138990</v>
          </cell>
        </row>
        <row r="1893">
          <cell r="B1893">
            <v>296</v>
          </cell>
          <cell r="C1893">
            <v>139170</v>
          </cell>
        </row>
        <row r="1894">
          <cell r="B1894">
            <v>297</v>
          </cell>
          <cell r="C1894">
            <v>139340</v>
          </cell>
        </row>
        <row r="1895">
          <cell r="B1895">
            <v>298</v>
          </cell>
          <cell r="C1895">
            <v>139495</v>
          </cell>
        </row>
        <row r="1896">
          <cell r="B1896">
            <v>299</v>
          </cell>
          <cell r="C1896">
            <v>139635</v>
          </cell>
        </row>
        <row r="1897">
          <cell r="B1897">
            <v>300</v>
          </cell>
          <cell r="C1897">
            <v>139760</v>
          </cell>
        </row>
        <row r="1898">
          <cell r="B1898">
            <v>301</v>
          </cell>
          <cell r="C1898">
            <v>139865</v>
          </cell>
        </row>
        <row r="1899">
          <cell r="B1899">
            <v>302</v>
          </cell>
          <cell r="C1899">
            <v>139945</v>
          </cell>
        </row>
        <row r="1900">
          <cell r="B1900">
            <v>303</v>
          </cell>
          <cell r="C1900">
            <v>139990</v>
          </cell>
        </row>
        <row r="1901">
          <cell r="B1901">
            <v>205</v>
          </cell>
          <cell r="C1901">
            <v>52600</v>
          </cell>
        </row>
        <row r="1902">
          <cell r="B1902">
            <v>206</v>
          </cell>
          <cell r="C1902">
            <v>52895</v>
          </cell>
        </row>
        <row r="1903">
          <cell r="B1903">
            <v>207</v>
          </cell>
          <cell r="C1903">
            <v>53185</v>
          </cell>
        </row>
        <row r="1904">
          <cell r="B1904">
            <v>208</v>
          </cell>
          <cell r="C1904">
            <v>53475</v>
          </cell>
        </row>
        <row r="1905">
          <cell r="B1905">
            <v>209</v>
          </cell>
          <cell r="C1905">
            <v>53770</v>
          </cell>
        </row>
        <row r="1906">
          <cell r="B1906">
            <v>210</v>
          </cell>
          <cell r="C1906">
            <v>54060</v>
          </cell>
        </row>
        <row r="1907">
          <cell r="B1907">
            <v>211</v>
          </cell>
          <cell r="C1907">
            <v>54345</v>
          </cell>
        </row>
        <row r="1908">
          <cell r="B1908">
            <v>212</v>
          </cell>
          <cell r="C1908">
            <v>54635</v>
          </cell>
        </row>
        <row r="1909">
          <cell r="B1909">
            <v>213</v>
          </cell>
          <cell r="C1909">
            <v>54920</v>
          </cell>
        </row>
        <row r="1910">
          <cell r="B1910">
            <v>214</v>
          </cell>
          <cell r="C1910">
            <v>55205</v>
          </cell>
        </row>
        <row r="1911">
          <cell r="B1911">
            <v>215</v>
          </cell>
          <cell r="C1911">
            <v>55490</v>
          </cell>
        </row>
        <row r="1912">
          <cell r="B1912">
            <v>216</v>
          </cell>
          <cell r="C1912">
            <v>55775</v>
          </cell>
        </row>
        <row r="1913">
          <cell r="B1913">
            <v>217</v>
          </cell>
          <cell r="C1913">
            <v>56060</v>
          </cell>
        </row>
        <row r="1914">
          <cell r="B1914">
            <v>218</v>
          </cell>
          <cell r="C1914">
            <v>56340</v>
          </cell>
        </row>
        <row r="1915">
          <cell r="B1915">
            <v>219</v>
          </cell>
          <cell r="C1915">
            <v>56620</v>
          </cell>
        </row>
        <row r="1916">
          <cell r="B1916">
            <v>220</v>
          </cell>
          <cell r="C1916">
            <v>56900</v>
          </cell>
        </row>
        <row r="1917">
          <cell r="B1917">
            <v>221</v>
          </cell>
          <cell r="C1917">
            <v>57180</v>
          </cell>
        </row>
        <row r="1918">
          <cell r="B1918">
            <v>222</v>
          </cell>
          <cell r="C1918">
            <v>57455</v>
          </cell>
        </row>
        <row r="1919">
          <cell r="B1919">
            <v>223</v>
          </cell>
          <cell r="C1919">
            <v>57730</v>
          </cell>
        </row>
        <row r="1920">
          <cell r="B1920">
            <v>224</v>
          </cell>
          <cell r="C1920">
            <v>58005</v>
          </cell>
        </row>
        <row r="1921">
          <cell r="B1921">
            <v>225</v>
          </cell>
          <cell r="C1921">
            <v>58280</v>
          </cell>
        </row>
        <row r="1922">
          <cell r="B1922">
            <v>226</v>
          </cell>
          <cell r="C1922">
            <v>58555</v>
          </cell>
        </row>
        <row r="1923">
          <cell r="B1923">
            <v>227</v>
          </cell>
          <cell r="C1923">
            <v>58825</v>
          </cell>
        </row>
        <row r="1924">
          <cell r="B1924">
            <v>228</v>
          </cell>
          <cell r="C1924">
            <v>59095</v>
          </cell>
        </row>
        <row r="1925">
          <cell r="B1925">
            <v>229</v>
          </cell>
          <cell r="C1925">
            <v>59365</v>
          </cell>
        </row>
        <row r="1926">
          <cell r="B1926">
            <v>230</v>
          </cell>
          <cell r="C1926">
            <v>59630</v>
          </cell>
        </row>
        <row r="1927">
          <cell r="B1927">
            <v>231</v>
          </cell>
          <cell r="C1927">
            <v>59895</v>
          </cell>
        </row>
        <row r="1928">
          <cell r="B1928">
            <v>232</v>
          </cell>
          <cell r="C1928">
            <v>60160</v>
          </cell>
        </row>
        <row r="1929">
          <cell r="B1929">
            <v>233</v>
          </cell>
          <cell r="C1929">
            <v>60425</v>
          </cell>
        </row>
        <row r="1930">
          <cell r="B1930">
            <v>234</v>
          </cell>
          <cell r="C1930">
            <v>60685</v>
          </cell>
        </row>
        <row r="1931">
          <cell r="B1931">
            <v>235</v>
          </cell>
          <cell r="C1931">
            <v>60945</v>
          </cell>
        </row>
        <row r="1932">
          <cell r="B1932">
            <v>236</v>
          </cell>
          <cell r="C1932">
            <v>61205</v>
          </cell>
        </row>
        <row r="1933">
          <cell r="B1933">
            <v>237</v>
          </cell>
          <cell r="C1933">
            <v>61465</v>
          </cell>
        </row>
        <row r="1934">
          <cell r="B1934">
            <v>238</v>
          </cell>
          <cell r="C1934">
            <v>61720</v>
          </cell>
        </row>
        <row r="1935">
          <cell r="B1935">
            <v>239</v>
          </cell>
          <cell r="C1935">
            <v>61975</v>
          </cell>
        </row>
        <row r="1936">
          <cell r="B1936">
            <v>240</v>
          </cell>
          <cell r="C1936">
            <v>62225</v>
          </cell>
        </row>
        <row r="1937">
          <cell r="B1937">
            <v>241</v>
          </cell>
          <cell r="C1937">
            <v>62480</v>
          </cell>
        </row>
        <row r="1938">
          <cell r="B1938">
            <v>242</v>
          </cell>
          <cell r="C1938">
            <v>62725</v>
          </cell>
        </row>
        <row r="1939">
          <cell r="B1939">
            <v>243</v>
          </cell>
          <cell r="C1939">
            <v>62975</v>
          </cell>
        </row>
        <row r="1940">
          <cell r="B1940">
            <v>244</v>
          </cell>
          <cell r="C1940">
            <v>63220</v>
          </cell>
        </row>
        <row r="1941">
          <cell r="B1941">
            <v>245</v>
          </cell>
          <cell r="C1941">
            <v>63465</v>
          </cell>
        </row>
        <row r="1942">
          <cell r="B1942">
            <v>246</v>
          </cell>
          <cell r="C1942">
            <v>63710</v>
          </cell>
        </row>
        <row r="1943">
          <cell r="B1943">
            <v>247</v>
          </cell>
          <cell r="C1943">
            <v>63950</v>
          </cell>
        </row>
        <row r="1944">
          <cell r="B1944">
            <v>248</v>
          </cell>
          <cell r="C1944">
            <v>64190</v>
          </cell>
        </row>
        <row r="1945">
          <cell r="B1945">
            <v>249</v>
          </cell>
          <cell r="C1945">
            <v>64430</v>
          </cell>
        </row>
        <row r="1946">
          <cell r="B1946">
            <v>250</v>
          </cell>
          <cell r="C1946">
            <v>64665</v>
          </cell>
        </row>
        <row r="1947">
          <cell r="B1947">
            <v>251</v>
          </cell>
          <cell r="C1947">
            <v>64900</v>
          </cell>
        </row>
        <row r="1948">
          <cell r="B1948">
            <v>252</v>
          </cell>
          <cell r="C1948">
            <v>65130</v>
          </cell>
        </row>
        <row r="1949">
          <cell r="B1949">
            <v>253</v>
          </cell>
          <cell r="C1949">
            <v>65360</v>
          </cell>
        </row>
        <row r="1950">
          <cell r="B1950">
            <v>254</v>
          </cell>
          <cell r="C1950">
            <v>65590</v>
          </cell>
        </row>
        <row r="1951">
          <cell r="B1951">
            <v>255</v>
          </cell>
          <cell r="C1951">
            <v>65815</v>
          </cell>
        </row>
        <row r="1952">
          <cell r="B1952">
            <v>256</v>
          </cell>
          <cell r="C1952">
            <v>66040</v>
          </cell>
        </row>
        <row r="1953">
          <cell r="B1953">
            <v>257</v>
          </cell>
          <cell r="C1953">
            <v>66260</v>
          </cell>
        </row>
        <row r="1954">
          <cell r="B1954">
            <v>258</v>
          </cell>
          <cell r="C1954">
            <v>66480</v>
          </cell>
        </row>
        <row r="1955">
          <cell r="B1955">
            <v>259</v>
          </cell>
          <cell r="C1955">
            <v>66700</v>
          </cell>
        </row>
        <row r="1956">
          <cell r="B1956">
            <v>260</v>
          </cell>
          <cell r="C1956">
            <v>66915</v>
          </cell>
        </row>
        <row r="1957">
          <cell r="B1957">
            <v>261</v>
          </cell>
          <cell r="C1957">
            <v>67130</v>
          </cell>
        </row>
        <row r="1958">
          <cell r="B1958">
            <v>262</v>
          </cell>
          <cell r="C1958">
            <v>67340</v>
          </cell>
        </row>
        <row r="1959">
          <cell r="B1959">
            <v>263</v>
          </cell>
          <cell r="C1959">
            <v>67550</v>
          </cell>
        </row>
        <row r="1960">
          <cell r="B1960">
            <v>264</v>
          </cell>
          <cell r="C1960">
            <v>67755</v>
          </cell>
        </row>
        <row r="1961">
          <cell r="B1961">
            <v>265</v>
          </cell>
          <cell r="C1961">
            <v>67960</v>
          </cell>
        </row>
        <row r="1962">
          <cell r="B1962">
            <v>266</v>
          </cell>
          <cell r="C1962">
            <v>68160</v>
          </cell>
        </row>
        <row r="1963">
          <cell r="B1963">
            <v>267</v>
          </cell>
          <cell r="C1963">
            <v>68360</v>
          </cell>
        </row>
        <row r="1964">
          <cell r="B1964">
            <v>268</v>
          </cell>
          <cell r="C1964">
            <v>68560</v>
          </cell>
        </row>
        <row r="1965">
          <cell r="B1965">
            <v>269</v>
          </cell>
          <cell r="C1965">
            <v>68755</v>
          </cell>
        </row>
        <row r="1966">
          <cell r="B1966">
            <v>270</v>
          </cell>
          <cell r="C1966">
            <v>68945</v>
          </cell>
        </row>
        <row r="1967">
          <cell r="B1967">
            <v>271</v>
          </cell>
          <cell r="C1967">
            <v>69135</v>
          </cell>
        </row>
        <row r="1968">
          <cell r="B1968">
            <v>272</v>
          </cell>
          <cell r="C1968">
            <v>69320</v>
          </cell>
        </row>
        <row r="1969">
          <cell r="B1969">
            <v>273</v>
          </cell>
          <cell r="C1969">
            <v>69505</v>
          </cell>
        </row>
        <row r="1970">
          <cell r="B1970">
            <v>274</v>
          </cell>
          <cell r="C1970">
            <v>69685</v>
          </cell>
        </row>
        <row r="1971">
          <cell r="B1971">
            <v>275</v>
          </cell>
          <cell r="C1971">
            <v>69860</v>
          </cell>
        </row>
        <row r="1972">
          <cell r="B1972">
            <v>276</v>
          </cell>
          <cell r="C1972">
            <v>70035</v>
          </cell>
        </row>
        <row r="1973">
          <cell r="B1973">
            <v>277</v>
          </cell>
          <cell r="C1973">
            <v>70210</v>
          </cell>
        </row>
        <row r="1974">
          <cell r="B1974">
            <v>278</v>
          </cell>
          <cell r="C1974">
            <v>70375</v>
          </cell>
        </row>
        <row r="1975">
          <cell r="B1975">
            <v>279</v>
          </cell>
          <cell r="C1975">
            <v>70540</v>
          </cell>
        </row>
        <row r="1976">
          <cell r="B1976">
            <v>280</v>
          </cell>
          <cell r="C1976">
            <v>70705</v>
          </cell>
        </row>
        <row r="1977">
          <cell r="B1977">
            <v>280</v>
          </cell>
          <cell r="C1977">
            <v>23265</v>
          </cell>
        </row>
        <row r="1978">
          <cell r="B1978">
            <v>281</v>
          </cell>
          <cell r="C1978">
            <v>70865</v>
          </cell>
        </row>
        <row r="1979">
          <cell r="B1979">
            <v>282</v>
          </cell>
          <cell r="C1979">
            <v>71020</v>
          </cell>
        </row>
        <row r="1980">
          <cell r="B1980">
            <v>283</v>
          </cell>
          <cell r="C1980">
            <v>71170</v>
          </cell>
        </row>
        <row r="1981">
          <cell r="B1981">
            <v>284</v>
          </cell>
          <cell r="C1981">
            <v>71320</v>
          </cell>
        </row>
        <row r="1982">
          <cell r="B1982">
            <v>285</v>
          </cell>
          <cell r="C1982">
            <v>71465</v>
          </cell>
        </row>
        <row r="1983">
          <cell r="B1983">
            <v>286</v>
          </cell>
          <cell r="C1983">
            <v>71605</v>
          </cell>
        </row>
        <row r="1984">
          <cell r="B1984">
            <v>287</v>
          </cell>
          <cell r="C1984">
            <v>71740</v>
          </cell>
        </row>
        <row r="1985">
          <cell r="B1985">
            <v>288</v>
          </cell>
          <cell r="C1985">
            <v>71870</v>
          </cell>
        </row>
        <row r="1986">
          <cell r="B1986">
            <v>289</v>
          </cell>
          <cell r="C1986">
            <v>72000</v>
          </cell>
        </row>
        <row r="1987">
          <cell r="B1987">
            <v>290</v>
          </cell>
          <cell r="C1987">
            <v>72125</v>
          </cell>
        </row>
        <row r="1988">
          <cell r="B1988">
            <v>291</v>
          </cell>
          <cell r="C1988">
            <v>72245</v>
          </cell>
        </row>
        <row r="1989">
          <cell r="B1989">
            <v>292</v>
          </cell>
          <cell r="C1989">
            <v>72355</v>
          </cell>
        </row>
        <row r="1990">
          <cell r="B1990">
            <v>293</v>
          </cell>
          <cell r="C1990">
            <v>72465</v>
          </cell>
        </row>
        <row r="1991">
          <cell r="B1991">
            <v>294</v>
          </cell>
          <cell r="C1991">
            <v>72570</v>
          </cell>
        </row>
        <row r="1992">
          <cell r="B1992">
            <v>295</v>
          </cell>
          <cell r="C1992">
            <v>72670</v>
          </cell>
        </row>
        <row r="1993">
          <cell r="B1993">
            <v>296</v>
          </cell>
          <cell r="C1993">
            <v>72760</v>
          </cell>
        </row>
        <row r="1994">
          <cell r="B1994">
            <v>297</v>
          </cell>
          <cell r="C1994">
            <v>72845</v>
          </cell>
        </row>
        <row r="1995">
          <cell r="B1995">
            <v>298</v>
          </cell>
          <cell r="C1995">
            <v>72925</v>
          </cell>
        </row>
        <row r="1996">
          <cell r="B1996">
            <v>299</v>
          </cell>
          <cell r="C1996">
            <v>72995</v>
          </cell>
        </row>
        <row r="1997">
          <cell r="B1997">
            <v>300</v>
          </cell>
          <cell r="C1997">
            <v>73060</v>
          </cell>
        </row>
        <row r="1998">
          <cell r="B1998">
            <v>301</v>
          </cell>
          <cell r="C1998">
            <v>73110</v>
          </cell>
        </row>
        <row r="1999">
          <cell r="B1999">
            <v>302</v>
          </cell>
          <cell r="C1999">
            <v>73155</v>
          </cell>
        </row>
        <row r="2000">
          <cell r="B2000">
            <v>303</v>
          </cell>
          <cell r="C2000">
            <v>73175</v>
          </cell>
        </row>
        <row r="2001">
          <cell r="B2001">
            <v>125</v>
          </cell>
          <cell r="C2001">
            <v>22065</v>
          </cell>
        </row>
        <row r="2002">
          <cell r="B2002">
            <v>126</v>
          </cell>
          <cell r="C2002">
            <v>22290</v>
          </cell>
        </row>
        <row r="2003">
          <cell r="B2003">
            <v>127</v>
          </cell>
          <cell r="C2003">
            <v>22515</v>
          </cell>
        </row>
        <row r="2004">
          <cell r="B2004">
            <v>128</v>
          </cell>
          <cell r="C2004">
            <v>22740</v>
          </cell>
        </row>
        <row r="2005">
          <cell r="B2005">
            <v>129</v>
          </cell>
          <cell r="C2005">
            <v>22965</v>
          </cell>
        </row>
        <row r="2006">
          <cell r="B2006">
            <v>130</v>
          </cell>
          <cell r="C2006">
            <v>23185</v>
          </cell>
        </row>
        <row r="2007">
          <cell r="B2007">
            <v>131</v>
          </cell>
          <cell r="C2007">
            <v>23410</v>
          </cell>
        </row>
        <row r="2008">
          <cell r="B2008">
            <v>132</v>
          </cell>
          <cell r="C2008">
            <v>23630</v>
          </cell>
        </row>
        <row r="2009">
          <cell r="B2009">
            <v>133</v>
          </cell>
          <cell r="C2009">
            <v>23855</v>
          </cell>
        </row>
        <row r="2010">
          <cell r="B2010">
            <v>134</v>
          </cell>
          <cell r="C2010">
            <v>24075</v>
          </cell>
        </row>
        <row r="2011">
          <cell r="B2011">
            <v>135</v>
          </cell>
          <cell r="C2011">
            <v>24300</v>
          </cell>
        </row>
        <row r="2012">
          <cell r="B2012">
            <v>136</v>
          </cell>
          <cell r="C2012">
            <v>24520</v>
          </cell>
        </row>
        <row r="2013">
          <cell r="B2013">
            <v>137</v>
          </cell>
          <cell r="C2013">
            <v>24740</v>
          </cell>
        </row>
        <row r="2014">
          <cell r="B2014">
            <v>138</v>
          </cell>
          <cell r="C2014">
            <v>24960</v>
          </cell>
        </row>
        <row r="2015">
          <cell r="B2015">
            <v>139</v>
          </cell>
          <cell r="C2015">
            <v>25180</v>
          </cell>
        </row>
        <row r="2016">
          <cell r="B2016">
            <v>140</v>
          </cell>
          <cell r="C2016">
            <v>25400</v>
          </cell>
        </row>
        <row r="2017">
          <cell r="B2017">
            <v>141</v>
          </cell>
          <cell r="C2017">
            <v>25615</v>
          </cell>
        </row>
        <row r="2018">
          <cell r="B2018">
            <v>142</v>
          </cell>
          <cell r="C2018">
            <v>25835</v>
          </cell>
        </row>
        <row r="2019">
          <cell r="B2019">
            <v>143</v>
          </cell>
          <cell r="C2019">
            <v>26050</v>
          </cell>
        </row>
        <row r="2020">
          <cell r="B2020">
            <v>144</v>
          </cell>
          <cell r="C2020">
            <v>26270</v>
          </cell>
        </row>
        <row r="2021">
          <cell r="B2021">
            <v>145</v>
          </cell>
          <cell r="C2021">
            <v>26485</v>
          </cell>
        </row>
        <row r="2022">
          <cell r="B2022">
            <v>146</v>
          </cell>
          <cell r="C2022">
            <v>26700</v>
          </cell>
        </row>
        <row r="2023">
          <cell r="B2023">
            <v>147</v>
          </cell>
          <cell r="C2023">
            <v>26915</v>
          </cell>
        </row>
        <row r="2024">
          <cell r="B2024">
            <v>148</v>
          </cell>
          <cell r="C2024">
            <v>27130</v>
          </cell>
        </row>
        <row r="2025">
          <cell r="B2025">
            <v>149</v>
          </cell>
          <cell r="C2025">
            <v>27345</v>
          </cell>
        </row>
        <row r="2026">
          <cell r="B2026">
            <v>150</v>
          </cell>
          <cell r="C2026">
            <v>27555</v>
          </cell>
        </row>
        <row r="2027">
          <cell r="B2027">
            <v>151</v>
          </cell>
          <cell r="C2027">
            <v>27755</v>
          </cell>
        </row>
        <row r="2028">
          <cell r="B2028">
            <v>152</v>
          </cell>
          <cell r="C2028">
            <v>27980</v>
          </cell>
        </row>
        <row r="2029">
          <cell r="B2029">
            <v>153</v>
          </cell>
          <cell r="C2029">
            <v>28190</v>
          </cell>
        </row>
        <row r="2030">
          <cell r="B2030">
            <v>154</v>
          </cell>
          <cell r="C2030">
            <v>28400</v>
          </cell>
        </row>
        <row r="2031">
          <cell r="B2031">
            <v>155</v>
          </cell>
          <cell r="C2031">
            <v>28605</v>
          </cell>
        </row>
        <row r="2032">
          <cell r="B2032">
            <v>156</v>
          </cell>
          <cell r="C2032">
            <v>28815</v>
          </cell>
        </row>
        <row r="2033">
          <cell r="B2033">
            <v>157</v>
          </cell>
          <cell r="C2033">
            <v>29020</v>
          </cell>
        </row>
        <row r="2034">
          <cell r="B2034">
            <v>158</v>
          </cell>
          <cell r="C2034">
            <v>29225</v>
          </cell>
        </row>
        <row r="2035">
          <cell r="B2035">
            <v>159</v>
          </cell>
          <cell r="C2035">
            <v>29430</v>
          </cell>
        </row>
        <row r="2036">
          <cell r="B2036">
            <v>160</v>
          </cell>
          <cell r="C2036">
            <v>29635</v>
          </cell>
        </row>
        <row r="2037">
          <cell r="B2037">
            <v>161</v>
          </cell>
          <cell r="C2037">
            <v>29835</v>
          </cell>
        </row>
        <row r="2038">
          <cell r="B2038">
            <v>162</v>
          </cell>
          <cell r="C2038">
            <v>30040</v>
          </cell>
        </row>
        <row r="2039">
          <cell r="B2039">
            <v>163</v>
          </cell>
          <cell r="C2039">
            <v>30240</v>
          </cell>
        </row>
        <row r="2040">
          <cell r="B2040">
            <v>164</v>
          </cell>
          <cell r="C2040">
            <v>30440</v>
          </cell>
        </row>
        <row r="2041">
          <cell r="B2041">
            <v>165</v>
          </cell>
          <cell r="C2041">
            <v>30635</v>
          </cell>
        </row>
        <row r="2042">
          <cell r="B2042">
            <v>166</v>
          </cell>
          <cell r="C2042">
            <v>30855</v>
          </cell>
        </row>
        <row r="2043">
          <cell r="B2043">
            <v>167</v>
          </cell>
          <cell r="C2043">
            <v>31030</v>
          </cell>
        </row>
        <row r="2044">
          <cell r="B2044">
            <v>168</v>
          </cell>
          <cell r="C2044">
            <v>31225</v>
          </cell>
        </row>
        <row r="2045">
          <cell r="B2045">
            <v>169</v>
          </cell>
          <cell r="C2045">
            <v>31420</v>
          </cell>
        </row>
        <row r="2046">
          <cell r="B2046">
            <v>170</v>
          </cell>
          <cell r="C2046">
            <v>31610</v>
          </cell>
        </row>
        <row r="2047">
          <cell r="B2047">
            <v>171</v>
          </cell>
          <cell r="C2047">
            <v>31800</v>
          </cell>
        </row>
        <row r="2048">
          <cell r="B2048">
            <v>172</v>
          </cell>
          <cell r="C2048">
            <v>31990</v>
          </cell>
        </row>
        <row r="2049">
          <cell r="B2049">
            <v>173</v>
          </cell>
          <cell r="C2049">
            <v>32180</v>
          </cell>
        </row>
        <row r="2050">
          <cell r="B2050">
            <v>174</v>
          </cell>
          <cell r="C2050">
            <v>32365</v>
          </cell>
        </row>
        <row r="2051">
          <cell r="B2051">
            <v>175</v>
          </cell>
          <cell r="C2051">
            <v>32555</v>
          </cell>
        </row>
        <row r="2052">
          <cell r="B2052">
            <v>176</v>
          </cell>
          <cell r="C2052">
            <v>32735</v>
          </cell>
        </row>
        <row r="2053">
          <cell r="B2053">
            <v>177</v>
          </cell>
          <cell r="C2053">
            <v>32915</v>
          </cell>
        </row>
        <row r="2054">
          <cell r="B2054">
            <v>178</v>
          </cell>
          <cell r="C2054">
            <v>33100</v>
          </cell>
        </row>
        <row r="2055">
          <cell r="B2055">
            <v>179</v>
          </cell>
          <cell r="C2055">
            <v>33280</v>
          </cell>
        </row>
        <row r="2056">
          <cell r="B2056">
            <v>180</v>
          </cell>
          <cell r="C2056">
            <v>33455</v>
          </cell>
        </row>
        <row r="2057">
          <cell r="B2057">
            <v>181</v>
          </cell>
          <cell r="C2057">
            <v>33630</v>
          </cell>
        </row>
        <row r="2058">
          <cell r="B2058">
            <v>182</v>
          </cell>
          <cell r="C2058">
            <v>33805</v>
          </cell>
        </row>
        <row r="2059">
          <cell r="B2059">
            <v>183</v>
          </cell>
          <cell r="C2059">
            <v>33980</v>
          </cell>
        </row>
        <row r="2060">
          <cell r="B2060">
            <v>184</v>
          </cell>
          <cell r="C2060">
            <v>34150</v>
          </cell>
        </row>
        <row r="2061">
          <cell r="B2061">
            <v>185</v>
          </cell>
          <cell r="C2061">
            <v>34320</v>
          </cell>
        </row>
        <row r="2062">
          <cell r="B2062">
            <v>186</v>
          </cell>
          <cell r="C2062">
            <v>34485</v>
          </cell>
        </row>
        <row r="2063">
          <cell r="B2063">
            <v>187</v>
          </cell>
          <cell r="C2063">
            <v>34650</v>
          </cell>
        </row>
        <row r="2064">
          <cell r="B2064">
            <v>188</v>
          </cell>
          <cell r="C2064">
            <v>34875</v>
          </cell>
        </row>
        <row r="2065">
          <cell r="B2065">
            <v>189</v>
          </cell>
          <cell r="C2065">
            <v>34975</v>
          </cell>
        </row>
        <row r="2066">
          <cell r="B2066">
            <v>190</v>
          </cell>
          <cell r="C2066">
            <v>35135</v>
          </cell>
        </row>
        <row r="2067">
          <cell r="B2067">
            <v>191</v>
          </cell>
          <cell r="C2067">
            <v>35295</v>
          </cell>
        </row>
        <row r="2068">
          <cell r="B2068">
            <v>192</v>
          </cell>
          <cell r="C2068">
            <v>35450</v>
          </cell>
        </row>
        <row r="2069">
          <cell r="B2069">
            <v>193</v>
          </cell>
          <cell r="C2069">
            <v>35600</v>
          </cell>
        </row>
        <row r="2070">
          <cell r="B2070">
            <v>194</v>
          </cell>
          <cell r="C2070">
            <v>35750</v>
          </cell>
        </row>
        <row r="2071">
          <cell r="B2071">
            <v>195</v>
          </cell>
          <cell r="C2071">
            <v>35900</v>
          </cell>
        </row>
        <row r="2072">
          <cell r="B2072">
            <v>196</v>
          </cell>
          <cell r="C2072">
            <v>36045</v>
          </cell>
        </row>
        <row r="2073">
          <cell r="B2073">
            <v>197</v>
          </cell>
          <cell r="C2073">
            <v>36190</v>
          </cell>
        </row>
        <row r="2074">
          <cell r="B2074">
            <v>198</v>
          </cell>
          <cell r="C2074">
            <v>36330</v>
          </cell>
        </row>
        <row r="2075">
          <cell r="B2075">
            <v>199</v>
          </cell>
          <cell r="C2075">
            <v>36470</v>
          </cell>
        </row>
        <row r="2076">
          <cell r="B2076">
            <v>199</v>
          </cell>
          <cell r="C2076">
            <v>36470</v>
          </cell>
        </row>
        <row r="2077">
          <cell r="B2077">
            <v>200</v>
          </cell>
          <cell r="C2077">
            <v>36605</v>
          </cell>
        </row>
        <row r="2078">
          <cell r="B2078">
            <v>201</v>
          </cell>
          <cell r="C2078">
            <v>36740</v>
          </cell>
        </row>
        <row r="2079">
          <cell r="B2079">
            <v>202</v>
          </cell>
          <cell r="C2079">
            <v>36870</v>
          </cell>
        </row>
        <row r="2080">
          <cell r="B2080">
            <v>203</v>
          </cell>
          <cell r="C2080">
            <v>37000</v>
          </cell>
        </row>
        <row r="2081">
          <cell r="B2081">
            <v>204</v>
          </cell>
          <cell r="C2081">
            <v>37125</v>
          </cell>
        </row>
        <row r="2082">
          <cell r="B2082">
            <v>205</v>
          </cell>
          <cell r="C2082">
            <v>37245</v>
          </cell>
        </row>
        <row r="2083">
          <cell r="B2083">
            <v>206</v>
          </cell>
          <cell r="C2083">
            <v>37365</v>
          </cell>
        </row>
        <row r="2084">
          <cell r="B2084">
            <v>207</v>
          </cell>
          <cell r="C2084">
            <v>37480</v>
          </cell>
        </row>
        <row r="2085">
          <cell r="B2085">
            <v>208</v>
          </cell>
          <cell r="C2085">
            <v>37590</v>
          </cell>
        </row>
        <row r="2086">
          <cell r="B2086">
            <v>209</v>
          </cell>
          <cell r="C2086">
            <v>37700</v>
          </cell>
        </row>
        <row r="2087">
          <cell r="B2087">
            <v>210</v>
          </cell>
          <cell r="C2087">
            <v>37805</v>
          </cell>
        </row>
        <row r="2088">
          <cell r="B2088">
            <v>211</v>
          </cell>
          <cell r="C2088">
            <v>37905</v>
          </cell>
        </row>
        <row r="2089">
          <cell r="B2089">
            <v>212</v>
          </cell>
          <cell r="C2089">
            <v>38000</v>
          </cell>
        </row>
        <row r="2090">
          <cell r="B2090">
            <v>213</v>
          </cell>
          <cell r="C2090">
            <v>38095</v>
          </cell>
        </row>
        <row r="2091">
          <cell r="B2091">
            <v>214</v>
          </cell>
          <cell r="C2091">
            <v>38185</v>
          </cell>
        </row>
        <row r="2092">
          <cell r="B2092">
            <v>215</v>
          </cell>
          <cell r="C2092">
            <v>38265</v>
          </cell>
        </row>
        <row r="2093">
          <cell r="B2093">
            <v>216</v>
          </cell>
          <cell r="C2093">
            <v>38345</v>
          </cell>
        </row>
        <row r="2094">
          <cell r="B2094">
            <v>217</v>
          </cell>
          <cell r="C2094">
            <v>38420</v>
          </cell>
        </row>
        <row r="2095">
          <cell r="B2095">
            <v>218</v>
          </cell>
          <cell r="C2095">
            <v>38485</v>
          </cell>
        </row>
        <row r="2096">
          <cell r="B2096">
            <v>219</v>
          </cell>
          <cell r="C2096">
            <v>38545</v>
          </cell>
        </row>
        <row r="2097">
          <cell r="B2097">
            <v>220</v>
          </cell>
          <cell r="C2097">
            <v>38600</v>
          </cell>
        </row>
        <row r="2098">
          <cell r="B2098">
            <v>221</v>
          </cell>
          <cell r="C2098">
            <v>38645</v>
          </cell>
        </row>
        <row r="2099">
          <cell r="B2099">
            <v>222</v>
          </cell>
          <cell r="C2099">
            <v>38680</v>
          </cell>
        </row>
        <row r="2100">
          <cell r="B2100">
            <v>223</v>
          </cell>
          <cell r="C2100">
            <v>38700</v>
          </cell>
        </row>
        <row r="2174">
          <cell r="B2174">
            <v>291</v>
          </cell>
          <cell r="C2174">
            <v>81312</v>
          </cell>
        </row>
        <row r="2175">
          <cell r="B2175">
            <v>292</v>
          </cell>
          <cell r="C2175">
            <v>81509</v>
          </cell>
        </row>
        <row r="2176">
          <cell r="B2176">
            <v>293</v>
          </cell>
          <cell r="C2176">
            <v>81702</v>
          </cell>
        </row>
        <row r="2177">
          <cell r="B2177">
            <v>294</v>
          </cell>
          <cell r="C2177">
            <v>81893</v>
          </cell>
        </row>
        <row r="2178">
          <cell r="B2178">
            <v>295</v>
          </cell>
          <cell r="C2178">
            <v>82080</v>
          </cell>
        </row>
        <row r="2179">
          <cell r="B2179">
            <v>296</v>
          </cell>
          <cell r="C2179">
            <v>82265</v>
          </cell>
        </row>
        <row r="2180">
          <cell r="B2180">
            <v>297</v>
          </cell>
          <cell r="C2180">
            <v>82446</v>
          </cell>
        </row>
        <row r="2181">
          <cell r="B2181">
            <v>298</v>
          </cell>
          <cell r="C2181">
            <v>82623</v>
          </cell>
        </row>
        <row r="2182">
          <cell r="B2182">
            <v>299</v>
          </cell>
          <cell r="C2182">
            <v>82798</v>
          </cell>
        </row>
        <row r="2183">
          <cell r="B2183">
            <v>300</v>
          </cell>
          <cell r="C2183">
            <v>82968</v>
          </cell>
        </row>
        <row r="2184">
          <cell r="B2184">
            <v>301</v>
          </cell>
          <cell r="C2184">
            <v>83136</v>
          </cell>
        </row>
        <row r="2185">
          <cell r="B2185">
            <v>302</v>
          </cell>
          <cell r="C2185">
            <v>83299</v>
          </cell>
        </row>
        <row r="2186">
          <cell r="B2186">
            <v>303</v>
          </cell>
          <cell r="C2186">
            <v>83459</v>
          </cell>
        </row>
        <row r="2187">
          <cell r="B2187">
            <v>304</v>
          </cell>
          <cell r="C2187">
            <v>83614</v>
          </cell>
        </row>
        <row r="2188">
          <cell r="B2188">
            <v>305</v>
          </cell>
          <cell r="C2188">
            <v>83766</v>
          </cell>
        </row>
        <row r="2189">
          <cell r="B2189">
            <v>306</v>
          </cell>
          <cell r="C2189">
            <v>83914</v>
          </cell>
        </row>
        <row r="2190">
          <cell r="B2190">
            <v>307</v>
          </cell>
          <cell r="C2190">
            <v>84057</v>
          </cell>
        </row>
        <row r="2191">
          <cell r="B2191">
            <v>308</v>
          </cell>
          <cell r="C2191">
            <v>84196</v>
          </cell>
        </row>
        <row r="2192">
          <cell r="B2192">
            <v>309</v>
          </cell>
          <cell r="C2192">
            <v>84331</v>
          </cell>
        </row>
        <row r="2193">
          <cell r="B2193">
            <v>310</v>
          </cell>
          <cell r="C2193">
            <v>84460</v>
          </cell>
        </row>
        <row r="2194">
          <cell r="B2194">
            <v>311</v>
          </cell>
          <cell r="C2194">
            <v>84585</v>
          </cell>
        </row>
        <row r="2195">
          <cell r="B2195">
            <v>312</v>
          </cell>
          <cell r="C2195">
            <v>84705</v>
          </cell>
        </row>
        <row r="2196">
          <cell r="B2196">
            <v>313</v>
          </cell>
          <cell r="C2196">
            <v>84819</v>
          </cell>
        </row>
        <row r="2197">
          <cell r="B2197">
            <v>315</v>
          </cell>
          <cell r="C2197">
            <v>85030</v>
          </cell>
        </row>
        <row r="2198">
          <cell r="B2198">
            <v>318</v>
          </cell>
          <cell r="C2198">
            <v>85299</v>
          </cell>
        </row>
        <row r="2199">
          <cell r="B2199">
            <v>319</v>
          </cell>
          <cell r="C2199">
            <v>86373</v>
          </cell>
        </row>
        <row r="2200">
          <cell r="B2200">
            <v>320</v>
          </cell>
          <cell r="C2200">
            <v>86439</v>
          </cell>
        </row>
        <row r="2201">
          <cell r="B2201">
            <v>183</v>
          </cell>
          <cell r="C2201">
            <v>48370</v>
          </cell>
        </row>
        <row r="2202">
          <cell r="B2202">
            <v>184</v>
          </cell>
          <cell r="C2202">
            <v>48620</v>
          </cell>
        </row>
        <row r="2203">
          <cell r="B2203">
            <v>185</v>
          </cell>
          <cell r="C2203">
            <v>48973</v>
          </cell>
        </row>
        <row r="2204">
          <cell r="B2204">
            <v>186</v>
          </cell>
          <cell r="C2204">
            <v>49273</v>
          </cell>
        </row>
        <row r="2205">
          <cell r="B2205">
            <v>187</v>
          </cell>
          <cell r="C2205">
            <v>49564</v>
          </cell>
        </row>
        <row r="2206">
          <cell r="B2206">
            <v>188</v>
          </cell>
          <cell r="C2206">
            <v>49854</v>
          </cell>
        </row>
        <row r="2207">
          <cell r="B2207">
            <v>189</v>
          </cell>
          <cell r="C2207">
            <v>50165</v>
          </cell>
        </row>
        <row r="2208">
          <cell r="B2208">
            <v>190</v>
          </cell>
          <cell r="C2208">
            <v>50432</v>
          </cell>
        </row>
        <row r="2209">
          <cell r="B2209">
            <v>191</v>
          </cell>
          <cell r="C2209">
            <v>50717</v>
          </cell>
        </row>
        <row r="2210">
          <cell r="B2210">
            <v>192</v>
          </cell>
          <cell r="C2210">
            <v>51025</v>
          </cell>
        </row>
        <row r="2211">
          <cell r="B2211">
            <v>193</v>
          </cell>
          <cell r="C2211">
            <v>51326</v>
          </cell>
        </row>
        <row r="2212">
          <cell r="B2212">
            <v>194</v>
          </cell>
          <cell r="C2212">
            <v>51619</v>
          </cell>
        </row>
        <row r="2213">
          <cell r="B2213">
            <v>195</v>
          </cell>
          <cell r="C2213">
            <v>51900</v>
          </cell>
        </row>
        <row r="2214">
          <cell r="B2214">
            <v>196</v>
          </cell>
          <cell r="C2214">
            <v>52180</v>
          </cell>
        </row>
        <row r="2215">
          <cell r="B2215">
            <v>197</v>
          </cell>
          <cell r="C2215">
            <v>52580</v>
          </cell>
        </row>
        <row r="2216">
          <cell r="B2216">
            <v>198</v>
          </cell>
          <cell r="C2216">
            <v>52780</v>
          </cell>
        </row>
        <row r="2217">
          <cell r="B2217">
            <v>199</v>
          </cell>
          <cell r="C2217">
            <v>53044</v>
          </cell>
        </row>
        <row r="2218">
          <cell r="B2218">
            <v>200</v>
          </cell>
          <cell r="C2218">
            <v>53318</v>
          </cell>
        </row>
        <row r="2219">
          <cell r="B2219">
            <v>201</v>
          </cell>
          <cell r="C2219">
            <v>53599</v>
          </cell>
        </row>
        <row r="2220">
          <cell r="B2220">
            <v>202</v>
          </cell>
          <cell r="C2220">
            <v>53900</v>
          </cell>
        </row>
        <row r="2221">
          <cell r="B2221">
            <v>203</v>
          </cell>
          <cell r="C2221">
            <v>54164</v>
          </cell>
        </row>
        <row r="2222">
          <cell r="B2222">
            <v>204</v>
          </cell>
          <cell r="C2222">
            <v>54422</v>
          </cell>
        </row>
        <row r="2223">
          <cell r="B2223">
            <v>205</v>
          </cell>
          <cell r="C2223">
            <v>54711</v>
          </cell>
        </row>
        <row r="2224">
          <cell r="B2224">
            <v>206</v>
          </cell>
          <cell r="C2224">
            <v>55003</v>
          </cell>
        </row>
        <row r="2225">
          <cell r="B2225">
            <v>207</v>
          </cell>
          <cell r="C2225">
            <v>55268</v>
          </cell>
        </row>
        <row r="2226">
          <cell r="B2226">
            <v>208</v>
          </cell>
          <cell r="C2226">
            <v>55534</v>
          </cell>
        </row>
        <row r="2227">
          <cell r="B2227">
            <v>209</v>
          </cell>
          <cell r="C2227">
            <v>55798</v>
          </cell>
        </row>
        <row r="2228">
          <cell r="B2228">
            <v>210</v>
          </cell>
          <cell r="C2228">
            <v>56069</v>
          </cell>
        </row>
        <row r="2229">
          <cell r="B2229">
            <v>211</v>
          </cell>
          <cell r="C2229">
            <v>56344</v>
          </cell>
        </row>
        <row r="2230">
          <cell r="B2230">
            <v>212</v>
          </cell>
          <cell r="C2230">
            <v>56560</v>
          </cell>
        </row>
        <row r="2231">
          <cell r="B2231">
            <v>213</v>
          </cell>
          <cell r="C2231">
            <v>56863</v>
          </cell>
        </row>
        <row r="2232">
          <cell r="B2232">
            <v>214</v>
          </cell>
          <cell r="C2232">
            <v>57128</v>
          </cell>
        </row>
        <row r="2233">
          <cell r="B2233">
            <v>215</v>
          </cell>
          <cell r="C2233">
            <v>57392</v>
          </cell>
        </row>
        <row r="2234">
          <cell r="B2234">
            <v>216</v>
          </cell>
          <cell r="C2234">
            <v>57650</v>
          </cell>
        </row>
        <row r="2235">
          <cell r="B2235">
            <v>217</v>
          </cell>
          <cell r="C2235">
            <v>57866</v>
          </cell>
        </row>
        <row r="2236">
          <cell r="B2236">
            <v>218</v>
          </cell>
          <cell r="C2236">
            <v>58166</v>
          </cell>
        </row>
        <row r="2237">
          <cell r="B2237">
            <v>219</v>
          </cell>
          <cell r="C2237">
            <v>58454</v>
          </cell>
        </row>
        <row r="2238">
          <cell r="B2238">
            <v>220</v>
          </cell>
          <cell r="C2238">
            <v>58703</v>
          </cell>
        </row>
        <row r="2239">
          <cell r="B2239">
            <v>221</v>
          </cell>
          <cell r="C2239">
            <v>58941</v>
          </cell>
        </row>
        <row r="2240">
          <cell r="B2240">
            <v>222</v>
          </cell>
          <cell r="C2240">
            <v>59210</v>
          </cell>
        </row>
        <row r="2241">
          <cell r="B2241">
            <v>223</v>
          </cell>
          <cell r="C2241">
            <v>59460</v>
          </cell>
        </row>
        <row r="2242">
          <cell r="B2242">
            <v>224</v>
          </cell>
          <cell r="C2242">
            <v>59702</v>
          </cell>
        </row>
        <row r="2243">
          <cell r="B2243">
            <v>225</v>
          </cell>
          <cell r="C2243">
            <v>59944</v>
          </cell>
        </row>
        <row r="2244">
          <cell r="B2244">
            <v>226</v>
          </cell>
          <cell r="C2244">
            <v>60200</v>
          </cell>
        </row>
        <row r="2245">
          <cell r="B2245">
            <v>227</v>
          </cell>
          <cell r="C2245">
            <v>60435</v>
          </cell>
        </row>
        <row r="2246">
          <cell r="B2246">
            <v>228</v>
          </cell>
          <cell r="C2246">
            <v>60680</v>
          </cell>
        </row>
        <row r="2247">
          <cell r="B2247">
            <v>229</v>
          </cell>
          <cell r="C2247">
            <v>60919</v>
          </cell>
        </row>
        <row r="2248">
          <cell r="B2248">
            <v>230</v>
          </cell>
          <cell r="C2248">
            <v>61130</v>
          </cell>
        </row>
        <row r="2249">
          <cell r="B2249">
            <v>231</v>
          </cell>
          <cell r="C2249">
            <v>61420</v>
          </cell>
        </row>
        <row r="2250">
          <cell r="B2250">
            <v>232</v>
          </cell>
          <cell r="C2250">
            <v>61636</v>
          </cell>
        </row>
        <row r="2251">
          <cell r="B2251">
            <v>233</v>
          </cell>
          <cell r="C2251">
            <v>61864</v>
          </cell>
        </row>
        <row r="2252">
          <cell r="B2252">
            <v>234</v>
          </cell>
          <cell r="C2252">
            <v>62091</v>
          </cell>
        </row>
        <row r="2253">
          <cell r="B2253">
            <v>235</v>
          </cell>
          <cell r="C2253">
            <v>62319</v>
          </cell>
        </row>
        <row r="2254">
          <cell r="B2254">
            <v>236</v>
          </cell>
          <cell r="C2254">
            <v>62560</v>
          </cell>
        </row>
        <row r="2255">
          <cell r="B2255">
            <v>237</v>
          </cell>
          <cell r="C2255">
            <v>62676</v>
          </cell>
        </row>
        <row r="2256">
          <cell r="B2256">
            <v>238</v>
          </cell>
          <cell r="C2256">
            <v>63004</v>
          </cell>
        </row>
        <row r="2257">
          <cell r="B2257">
            <v>239</v>
          </cell>
          <cell r="C2257">
            <v>63225</v>
          </cell>
        </row>
        <row r="2258">
          <cell r="B2258">
            <v>240</v>
          </cell>
          <cell r="C2258">
            <v>63460</v>
          </cell>
        </row>
        <row r="2259">
          <cell r="B2259">
            <v>241</v>
          </cell>
          <cell r="C2259">
            <v>63670</v>
          </cell>
        </row>
        <row r="2260">
          <cell r="B2260">
            <v>242</v>
          </cell>
          <cell r="C2260">
            <v>63884</v>
          </cell>
        </row>
        <row r="2261">
          <cell r="B2261">
            <v>243</v>
          </cell>
          <cell r="C2261">
            <v>64099</v>
          </cell>
        </row>
        <row r="2262">
          <cell r="B2262">
            <v>244</v>
          </cell>
          <cell r="C2262">
            <v>64325</v>
          </cell>
        </row>
        <row r="2263">
          <cell r="B2263">
            <v>245</v>
          </cell>
          <cell r="C2263">
            <v>64560</v>
          </cell>
        </row>
        <row r="2264">
          <cell r="B2264">
            <v>246</v>
          </cell>
          <cell r="C2264">
            <v>64739</v>
          </cell>
        </row>
        <row r="2265">
          <cell r="B2265">
            <v>247</v>
          </cell>
          <cell r="C2265">
            <v>64930</v>
          </cell>
        </row>
        <row r="2266">
          <cell r="B2266">
            <v>248</v>
          </cell>
          <cell r="C2266">
            <v>65133</v>
          </cell>
        </row>
        <row r="2267">
          <cell r="B2267">
            <v>249</v>
          </cell>
          <cell r="C2267">
            <v>65330</v>
          </cell>
        </row>
        <row r="2268">
          <cell r="B2268">
            <v>250</v>
          </cell>
          <cell r="C2268">
            <v>65560</v>
          </cell>
        </row>
        <row r="2269">
          <cell r="B2269">
            <v>251</v>
          </cell>
          <cell r="C2269">
            <v>65736</v>
          </cell>
        </row>
        <row r="2270">
          <cell r="B2270">
            <v>252</v>
          </cell>
          <cell r="C2270">
            <v>65938</v>
          </cell>
        </row>
        <row r="2271">
          <cell r="B2271">
            <v>253</v>
          </cell>
          <cell r="C2271">
            <v>66126</v>
          </cell>
        </row>
        <row r="2272">
          <cell r="B2272">
            <v>254</v>
          </cell>
          <cell r="C2272">
            <v>66316</v>
          </cell>
        </row>
        <row r="2273">
          <cell r="B2273">
            <v>255</v>
          </cell>
          <cell r="C2273">
            <v>66490</v>
          </cell>
        </row>
        <row r="2274">
          <cell r="B2274">
            <v>256</v>
          </cell>
          <cell r="C2274">
            <v>66680</v>
          </cell>
        </row>
        <row r="2275">
          <cell r="B2275">
            <v>257</v>
          </cell>
          <cell r="C2275">
            <v>66854</v>
          </cell>
        </row>
        <row r="2276">
          <cell r="B2276">
            <v>258</v>
          </cell>
          <cell r="C2276">
            <v>67007</v>
          </cell>
        </row>
        <row r="2277">
          <cell r="B2277">
            <v>259</v>
          </cell>
          <cell r="C2277">
            <v>67210</v>
          </cell>
        </row>
        <row r="2278">
          <cell r="B2278">
            <v>260</v>
          </cell>
          <cell r="C2278">
            <v>67368</v>
          </cell>
        </row>
        <row r="2279">
          <cell r="B2279">
            <v>261</v>
          </cell>
          <cell r="C2279">
            <v>67537</v>
          </cell>
        </row>
        <row r="2280">
          <cell r="B2280">
            <v>262</v>
          </cell>
          <cell r="C2280">
            <v>67695</v>
          </cell>
        </row>
        <row r="2281">
          <cell r="B2281">
            <v>263</v>
          </cell>
          <cell r="C2281">
            <v>67828</v>
          </cell>
        </row>
        <row r="2282">
          <cell r="B2282">
            <v>264</v>
          </cell>
          <cell r="C2282">
            <v>68040</v>
          </cell>
        </row>
        <row r="2283">
          <cell r="B2283">
            <v>265</v>
          </cell>
          <cell r="C2283">
            <v>68181</v>
          </cell>
        </row>
        <row r="2284">
          <cell r="B2284">
            <v>266</v>
          </cell>
          <cell r="C2284">
            <v>68315</v>
          </cell>
        </row>
        <row r="2285">
          <cell r="B2285">
            <v>267</v>
          </cell>
          <cell r="C2285">
            <v>68462</v>
          </cell>
        </row>
        <row r="2286">
          <cell r="B2286">
            <v>268</v>
          </cell>
          <cell r="C2286">
            <v>68584</v>
          </cell>
        </row>
        <row r="2287">
          <cell r="B2287">
            <v>269</v>
          </cell>
          <cell r="C2287">
            <v>68711</v>
          </cell>
        </row>
        <row r="2288">
          <cell r="B2288">
            <v>270</v>
          </cell>
          <cell r="C2288">
            <v>68868</v>
          </cell>
        </row>
        <row r="2289">
          <cell r="B2289">
            <v>271</v>
          </cell>
          <cell r="C2289">
            <v>68969</v>
          </cell>
        </row>
        <row r="2290">
          <cell r="B2290">
            <v>272</v>
          </cell>
          <cell r="C2290">
            <v>69120</v>
          </cell>
        </row>
        <row r="2291">
          <cell r="B2291">
            <v>273</v>
          </cell>
          <cell r="C2291">
            <v>69240</v>
          </cell>
        </row>
        <row r="2292">
          <cell r="B2292">
            <v>274</v>
          </cell>
          <cell r="C2292">
            <v>69340</v>
          </cell>
        </row>
        <row r="2293">
          <cell r="B2293">
            <v>275</v>
          </cell>
          <cell r="C2293">
            <v>69390</v>
          </cell>
        </row>
        <row r="2294">
          <cell r="B2294">
            <v>276</v>
          </cell>
          <cell r="C2294">
            <v>69560</v>
          </cell>
        </row>
        <row r="2295">
          <cell r="B2295">
            <v>277</v>
          </cell>
          <cell r="C2295">
            <v>69665</v>
          </cell>
        </row>
        <row r="2296">
          <cell r="B2296">
            <v>278</v>
          </cell>
          <cell r="C2296">
            <v>69739</v>
          </cell>
        </row>
        <row r="2297">
          <cell r="B2297">
            <v>279</v>
          </cell>
          <cell r="C2297">
            <v>69825</v>
          </cell>
        </row>
        <row r="2298">
          <cell r="B2298">
            <v>280</v>
          </cell>
          <cell r="C2298">
            <v>69903</v>
          </cell>
        </row>
        <row r="2299">
          <cell r="B2299">
            <v>281</v>
          </cell>
          <cell r="C2299">
            <v>69981</v>
          </cell>
        </row>
        <row r="2300">
          <cell r="B2300">
            <v>282</v>
          </cell>
          <cell r="C2300">
            <v>70040</v>
          </cell>
        </row>
        <row r="2301">
          <cell r="B2301">
            <v>249</v>
          </cell>
          <cell r="C2301">
            <v>77160</v>
          </cell>
        </row>
        <row r="2302">
          <cell r="B2302">
            <v>250</v>
          </cell>
          <cell r="C2302">
            <v>77463</v>
          </cell>
        </row>
        <row r="2303">
          <cell r="B2303">
            <v>251</v>
          </cell>
          <cell r="C2303">
            <v>77765</v>
          </cell>
        </row>
        <row r="2304">
          <cell r="B2304">
            <v>252</v>
          </cell>
          <cell r="C2304">
            <v>78065</v>
          </cell>
        </row>
        <row r="2305">
          <cell r="B2305">
            <v>253</v>
          </cell>
          <cell r="C2305">
            <v>78363</v>
          </cell>
        </row>
        <row r="2306">
          <cell r="B2306">
            <v>254</v>
          </cell>
          <cell r="C2306">
            <v>78659</v>
          </cell>
        </row>
        <row r="2307">
          <cell r="B2307">
            <v>255</v>
          </cell>
          <cell r="C2307">
            <v>78953</v>
          </cell>
        </row>
        <row r="2308">
          <cell r="B2308">
            <v>256</v>
          </cell>
          <cell r="C2308">
            <v>79246</v>
          </cell>
        </row>
        <row r="2309">
          <cell r="B2309">
            <v>257</v>
          </cell>
          <cell r="C2309">
            <v>79537</v>
          </cell>
        </row>
        <row r="2310">
          <cell r="B2310">
            <v>258</v>
          </cell>
          <cell r="C2310">
            <v>79826</v>
          </cell>
        </row>
        <row r="2311">
          <cell r="B2311">
            <v>259</v>
          </cell>
          <cell r="C2311">
            <v>80113</v>
          </cell>
        </row>
        <row r="2312">
          <cell r="B2312">
            <v>260</v>
          </cell>
          <cell r="C2312">
            <v>80398</v>
          </cell>
        </row>
        <row r="2313">
          <cell r="B2313">
            <v>261</v>
          </cell>
          <cell r="C2313">
            <v>80681</v>
          </cell>
        </row>
        <row r="2314">
          <cell r="B2314">
            <v>262</v>
          </cell>
          <cell r="C2314">
            <v>80962</v>
          </cell>
        </row>
        <row r="2315">
          <cell r="B2315">
            <v>263</v>
          </cell>
          <cell r="C2315">
            <v>81241</v>
          </cell>
        </row>
        <row r="2316">
          <cell r="B2316">
            <v>264</v>
          </cell>
          <cell r="C2316">
            <v>81518</v>
          </cell>
        </row>
        <row r="2317">
          <cell r="B2317">
            <v>265</v>
          </cell>
          <cell r="C2317">
            <v>81793</v>
          </cell>
        </row>
        <row r="2318">
          <cell r="B2318">
            <v>266</v>
          </cell>
          <cell r="C2318">
            <v>82066</v>
          </cell>
        </row>
        <row r="2319">
          <cell r="B2319">
            <v>267</v>
          </cell>
          <cell r="C2319">
            <v>82336</v>
          </cell>
        </row>
        <row r="2320">
          <cell r="B2320">
            <v>268</v>
          </cell>
          <cell r="C2320">
            <v>82605</v>
          </cell>
        </row>
        <row r="2321">
          <cell r="B2321">
            <v>269</v>
          </cell>
          <cell r="C2321">
            <v>82871</v>
          </cell>
        </row>
        <row r="2322">
          <cell r="B2322">
            <v>270</v>
          </cell>
          <cell r="C2322">
            <v>83135</v>
          </cell>
        </row>
        <row r="2323">
          <cell r="B2323">
            <v>271</v>
          </cell>
          <cell r="C2323">
            <v>83397</v>
          </cell>
        </row>
        <row r="2324">
          <cell r="B2324">
            <v>272</v>
          </cell>
          <cell r="C2324">
            <v>83636</v>
          </cell>
        </row>
        <row r="2325">
          <cell r="B2325">
            <v>273</v>
          </cell>
          <cell r="C2325">
            <v>83913</v>
          </cell>
        </row>
        <row r="2326">
          <cell r="B2326">
            <v>274</v>
          </cell>
          <cell r="C2326">
            <v>84167</v>
          </cell>
        </row>
        <row r="2327">
          <cell r="B2327">
            <v>275</v>
          </cell>
          <cell r="C2327">
            <v>84419</v>
          </cell>
        </row>
        <row r="2328">
          <cell r="B2328">
            <v>276</v>
          </cell>
          <cell r="C2328">
            <v>84669</v>
          </cell>
        </row>
        <row r="2329">
          <cell r="B2329">
            <v>277</v>
          </cell>
          <cell r="C2329">
            <v>84916</v>
          </cell>
        </row>
        <row r="2330">
          <cell r="B2330">
            <v>278</v>
          </cell>
          <cell r="C2330">
            <v>85160</v>
          </cell>
        </row>
        <row r="2331">
          <cell r="B2331">
            <v>279</v>
          </cell>
          <cell r="C2331">
            <v>85402</v>
          </cell>
        </row>
        <row r="2332">
          <cell r="B2332">
            <v>280</v>
          </cell>
          <cell r="C2332">
            <v>85641</v>
          </cell>
        </row>
        <row r="2333">
          <cell r="B2333">
            <v>281</v>
          </cell>
          <cell r="C2333">
            <v>85878</v>
          </cell>
        </row>
        <row r="2334">
          <cell r="B2334">
            <v>282</v>
          </cell>
          <cell r="C2334">
            <v>86111</v>
          </cell>
        </row>
        <row r="2335">
          <cell r="B2335">
            <v>283</v>
          </cell>
          <cell r="C2335">
            <v>86342</v>
          </cell>
        </row>
        <row r="2336">
          <cell r="B2336">
            <v>284</v>
          </cell>
          <cell r="C2336">
            <v>86570</v>
          </cell>
        </row>
        <row r="2337">
          <cell r="B2337">
            <v>285</v>
          </cell>
          <cell r="C2337">
            <v>86795</v>
          </cell>
        </row>
        <row r="2338">
          <cell r="B2338">
            <v>286</v>
          </cell>
          <cell r="C2338">
            <v>87017</v>
          </cell>
        </row>
        <row r="2339">
          <cell r="B2339">
            <v>287</v>
          </cell>
          <cell r="C2339">
            <v>87237</v>
          </cell>
        </row>
        <row r="2340">
          <cell r="B2340">
            <v>288</v>
          </cell>
          <cell r="C2340">
            <v>87453</v>
          </cell>
        </row>
        <row r="2341">
          <cell r="B2341">
            <v>289</v>
          </cell>
          <cell r="C2341">
            <v>87665</v>
          </cell>
        </row>
        <row r="2342">
          <cell r="B2342">
            <v>290</v>
          </cell>
          <cell r="C2342">
            <v>87875</v>
          </cell>
        </row>
        <row r="2343">
          <cell r="B2343">
            <v>291</v>
          </cell>
          <cell r="C2343">
            <v>88081</v>
          </cell>
        </row>
        <row r="2344">
          <cell r="B2344">
            <v>292</v>
          </cell>
          <cell r="C2344">
            <v>88284</v>
          </cell>
        </row>
        <row r="2345">
          <cell r="B2345">
            <v>293</v>
          </cell>
          <cell r="C2345">
            <v>88484</v>
          </cell>
        </row>
        <row r="2346">
          <cell r="B2346">
            <v>294</v>
          </cell>
          <cell r="C2346">
            <v>88680</v>
          </cell>
        </row>
        <row r="2347">
          <cell r="B2347">
            <v>295</v>
          </cell>
          <cell r="C2347">
            <v>88872</v>
          </cell>
        </row>
        <row r="2348">
          <cell r="B2348">
            <v>296</v>
          </cell>
          <cell r="C2348">
            <v>89061</v>
          </cell>
        </row>
        <row r="2349">
          <cell r="B2349">
            <v>297</v>
          </cell>
          <cell r="C2349">
            <v>89246</v>
          </cell>
        </row>
        <row r="2350">
          <cell r="B2350">
            <v>298</v>
          </cell>
          <cell r="C2350">
            <v>89428</v>
          </cell>
        </row>
        <row r="2351">
          <cell r="B2351">
            <v>299</v>
          </cell>
          <cell r="C2351">
            <v>89605</v>
          </cell>
        </row>
        <row r="2352">
          <cell r="B2352">
            <v>300</v>
          </cell>
          <cell r="C2352">
            <v>89778</v>
          </cell>
        </row>
        <row r="2353">
          <cell r="B2353">
            <v>301</v>
          </cell>
          <cell r="C2353">
            <v>89947</v>
          </cell>
        </row>
        <row r="2354">
          <cell r="B2354">
            <v>302</v>
          </cell>
          <cell r="C2354">
            <v>90112</v>
          </cell>
        </row>
        <row r="2355">
          <cell r="B2355">
            <v>303</v>
          </cell>
          <cell r="C2355">
            <v>90272</v>
          </cell>
        </row>
        <row r="2356">
          <cell r="B2356">
            <v>304</v>
          </cell>
          <cell r="C2356">
            <v>90428</v>
          </cell>
        </row>
        <row r="2357">
          <cell r="B2357">
            <v>305</v>
          </cell>
          <cell r="C2357">
            <v>90580</v>
          </cell>
        </row>
        <row r="2358">
          <cell r="B2358">
            <v>306</v>
          </cell>
          <cell r="C2358">
            <v>90726</v>
          </cell>
        </row>
        <row r="2359">
          <cell r="B2359">
            <v>307</v>
          </cell>
          <cell r="C2359">
            <v>90867</v>
          </cell>
        </row>
        <row r="2360">
          <cell r="B2360">
            <v>308</v>
          </cell>
          <cell r="C2360">
            <v>91003</v>
          </cell>
        </row>
        <row r="2361">
          <cell r="B2361">
            <v>309</v>
          </cell>
          <cell r="C2361">
            <v>91134</v>
          </cell>
        </row>
        <row r="2362">
          <cell r="B2362">
            <v>310</v>
          </cell>
          <cell r="C2362">
            <v>91259</v>
          </cell>
        </row>
        <row r="2363">
          <cell r="B2363">
            <v>311</v>
          </cell>
          <cell r="C2363">
            <v>91378</v>
          </cell>
        </row>
        <row r="2364">
          <cell r="B2364">
            <v>312</v>
          </cell>
          <cell r="C2364">
            <v>91490</v>
          </cell>
        </row>
        <row r="2365">
          <cell r="B2365">
            <v>313</v>
          </cell>
          <cell r="C2365">
            <v>91596</v>
          </cell>
        </row>
        <row r="2366">
          <cell r="B2366">
            <v>314</v>
          </cell>
          <cell r="C2366">
            <v>91695</v>
          </cell>
        </row>
        <row r="2367">
          <cell r="B2367">
            <v>315</v>
          </cell>
          <cell r="C2367">
            <v>91787</v>
          </cell>
        </row>
        <row r="2368">
          <cell r="B2368">
            <v>316</v>
          </cell>
          <cell r="C2368">
            <v>91869</v>
          </cell>
        </row>
        <row r="2369">
          <cell r="B2369">
            <v>317</v>
          </cell>
          <cell r="C2369">
            <v>91943</v>
          </cell>
        </row>
        <row r="2370">
          <cell r="B2370">
            <v>318</v>
          </cell>
          <cell r="C2370">
            <v>92006</v>
          </cell>
        </row>
        <row r="2371">
          <cell r="B2371">
            <v>319</v>
          </cell>
          <cell r="C2371">
            <v>92056</v>
          </cell>
        </row>
        <row r="2372">
          <cell r="B2372">
            <v>320</v>
          </cell>
          <cell r="C2372">
            <v>92089</v>
          </cell>
        </row>
        <row r="2401">
          <cell r="B2401">
            <v>201</v>
          </cell>
          <cell r="C2401">
            <v>53999</v>
          </cell>
        </row>
        <row r="2402">
          <cell r="B2402">
            <v>202</v>
          </cell>
          <cell r="C2402">
            <v>54303</v>
          </cell>
        </row>
        <row r="2403">
          <cell r="B2403">
            <v>203</v>
          </cell>
          <cell r="C2403">
            <v>54606</v>
          </cell>
        </row>
        <row r="2404">
          <cell r="B2404">
            <v>204</v>
          </cell>
          <cell r="C2404">
            <v>54908</v>
          </cell>
        </row>
        <row r="2405">
          <cell r="B2405">
            <v>205</v>
          </cell>
          <cell r="C2405">
            <v>56210</v>
          </cell>
        </row>
        <row r="2406">
          <cell r="B2406">
            <v>206</v>
          </cell>
          <cell r="C2406">
            <v>55510</v>
          </cell>
        </row>
        <row r="2407">
          <cell r="B2407">
            <v>207</v>
          </cell>
          <cell r="C2407">
            <v>55810</v>
          </cell>
        </row>
        <row r="2408">
          <cell r="B2408">
            <v>208</v>
          </cell>
          <cell r="C2408">
            <v>56108</v>
          </cell>
        </row>
        <row r="2409">
          <cell r="B2409">
            <v>209</v>
          </cell>
          <cell r="C2409">
            <v>56406</v>
          </cell>
        </row>
        <row r="2410">
          <cell r="B2410">
            <v>210</v>
          </cell>
          <cell r="C2410">
            <v>56702</v>
          </cell>
        </row>
        <row r="2411">
          <cell r="B2411">
            <v>211</v>
          </cell>
          <cell r="C2411">
            <v>56998</v>
          </cell>
        </row>
        <row r="2412">
          <cell r="B2412">
            <v>212</v>
          </cell>
          <cell r="C2412">
            <v>57292</v>
          </cell>
        </row>
        <row r="2413">
          <cell r="B2413">
            <v>213</v>
          </cell>
          <cell r="C2413">
            <v>57585</v>
          </cell>
        </row>
        <row r="2414">
          <cell r="B2414">
            <v>214</v>
          </cell>
          <cell r="C2414">
            <v>57878</v>
          </cell>
        </row>
        <row r="2415">
          <cell r="B2415">
            <v>215</v>
          </cell>
          <cell r="C2415">
            <v>58169</v>
          </cell>
        </row>
        <row r="2416">
          <cell r="B2416">
            <v>216</v>
          </cell>
          <cell r="C2416">
            <v>58458</v>
          </cell>
        </row>
        <row r="2417">
          <cell r="B2417">
            <v>217</v>
          </cell>
          <cell r="C2417">
            <v>58748</v>
          </cell>
        </row>
        <row r="2418">
          <cell r="B2418">
            <v>218</v>
          </cell>
          <cell r="C2418">
            <v>59035</v>
          </cell>
        </row>
        <row r="2419">
          <cell r="B2419">
            <v>219</v>
          </cell>
          <cell r="C2419">
            <v>59322</v>
          </cell>
        </row>
        <row r="2420">
          <cell r="B2420">
            <v>220</v>
          </cell>
          <cell r="C2420">
            <v>59607</v>
          </cell>
        </row>
        <row r="2421">
          <cell r="B2421">
            <v>221</v>
          </cell>
          <cell r="C2421">
            <v>59891</v>
          </cell>
        </row>
        <row r="2422">
          <cell r="B2422">
            <v>222</v>
          </cell>
          <cell r="C2422">
            <v>60174</v>
          </cell>
        </row>
        <row r="2423">
          <cell r="B2423">
            <v>223</v>
          </cell>
          <cell r="C2423">
            <v>60455</v>
          </cell>
        </row>
        <row r="2424">
          <cell r="B2424">
            <v>224</v>
          </cell>
          <cell r="C2424">
            <v>60736</v>
          </cell>
        </row>
        <row r="2425">
          <cell r="B2425">
            <v>225</v>
          </cell>
          <cell r="C2425">
            <v>61014</v>
          </cell>
        </row>
        <row r="2426">
          <cell r="B2426">
            <v>226</v>
          </cell>
          <cell r="C2426">
            <v>61292</v>
          </cell>
        </row>
        <row r="2427">
          <cell r="B2427">
            <v>227</v>
          </cell>
          <cell r="C2427">
            <v>61563</v>
          </cell>
        </row>
        <row r="2428">
          <cell r="B2428">
            <v>228</v>
          </cell>
          <cell r="C2428">
            <v>61843</v>
          </cell>
        </row>
        <row r="2429">
          <cell r="B2429">
            <v>229</v>
          </cell>
          <cell r="C2429">
            <v>62116</v>
          </cell>
        </row>
        <row r="2430">
          <cell r="B2430">
            <v>230</v>
          </cell>
          <cell r="C2430">
            <v>61388</v>
          </cell>
        </row>
        <row r="2431">
          <cell r="B2431">
            <v>231</v>
          </cell>
          <cell r="C2431">
            <v>62658</v>
          </cell>
        </row>
        <row r="2432">
          <cell r="B2432">
            <v>232</v>
          </cell>
          <cell r="C2432">
            <v>62927</v>
          </cell>
        </row>
        <row r="2433">
          <cell r="B2433">
            <v>233</v>
          </cell>
          <cell r="C2433">
            <v>63195</v>
          </cell>
        </row>
        <row r="2434">
          <cell r="B2434">
            <v>234</v>
          </cell>
          <cell r="C2434">
            <v>63460</v>
          </cell>
        </row>
        <row r="2435">
          <cell r="B2435">
            <v>235</v>
          </cell>
          <cell r="C2435">
            <v>63725</v>
          </cell>
        </row>
        <row r="2436">
          <cell r="B2436">
            <v>236</v>
          </cell>
          <cell r="C2436">
            <v>63987</v>
          </cell>
        </row>
        <row r="2437">
          <cell r="B2437">
            <v>237</v>
          </cell>
          <cell r="C2437">
            <v>64248</v>
          </cell>
        </row>
        <row r="2438">
          <cell r="B2438">
            <v>238</v>
          </cell>
          <cell r="C2438">
            <v>64508</v>
          </cell>
        </row>
        <row r="2439">
          <cell r="B2439">
            <v>239</v>
          </cell>
          <cell r="C2439">
            <v>64766</v>
          </cell>
        </row>
        <row r="2440">
          <cell r="B2440">
            <v>240</v>
          </cell>
          <cell r="C2440">
            <v>65022</v>
          </cell>
        </row>
        <row r="2441">
          <cell r="B2441">
            <v>241</v>
          </cell>
          <cell r="C2441">
            <v>65276</v>
          </cell>
        </row>
        <row r="2442">
          <cell r="B2442">
            <v>242</v>
          </cell>
          <cell r="C2442">
            <v>65529</v>
          </cell>
        </row>
        <row r="2443">
          <cell r="B2443">
            <v>243</v>
          </cell>
          <cell r="C2443">
            <v>65779</v>
          </cell>
        </row>
        <row r="2444">
          <cell r="B2444">
            <v>244</v>
          </cell>
          <cell r="C2444">
            <v>66028</v>
          </cell>
        </row>
        <row r="2445">
          <cell r="B2445">
            <v>245</v>
          </cell>
          <cell r="C2445">
            <v>66275</v>
          </cell>
        </row>
        <row r="2446">
          <cell r="B2446">
            <v>246</v>
          </cell>
          <cell r="C2446">
            <v>66521</v>
          </cell>
        </row>
        <row r="2447">
          <cell r="B2447">
            <v>247</v>
          </cell>
          <cell r="C2447">
            <v>66764</v>
          </cell>
        </row>
        <row r="2448">
          <cell r="B2448">
            <v>248</v>
          </cell>
          <cell r="C2448">
            <v>67005</v>
          </cell>
        </row>
        <row r="2449">
          <cell r="B2449">
            <v>249</v>
          </cell>
          <cell r="C2449">
            <v>67245</v>
          </cell>
        </row>
        <row r="2450">
          <cell r="B2450">
            <v>250</v>
          </cell>
          <cell r="C2450">
            <v>67482</v>
          </cell>
        </row>
        <row r="2451">
          <cell r="B2451">
            <v>251</v>
          </cell>
          <cell r="C2451">
            <v>67717</v>
          </cell>
        </row>
        <row r="2452">
          <cell r="B2452">
            <v>252</v>
          </cell>
          <cell r="C2452">
            <v>67951</v>
          </cell>
        </row>
        <row r="2453">
          <cell r="B2453">
            <v>253</v>
          </cell>
          <cell r="C2453">
            <v>68182</v>
          </cell>
        </row>
        <row r="2454">
          <cell r="B2454">
            <v>254</v>
          </cell>
          <cell r="C2454">
            <v>68411</v>
          </cell>
        </row>
        <row r="2455">
          <cell r="B2455">
            <v>255</v>
          </cell>
          <cell r="C2455">
            <v>68638</v>
          </cell>
        </row>
        <row r="2456">
          <cell r="B2456">
            <v>256</v>
          </cell>
          <cell r="C2456">
            <v>68862</v>
          </cell>
        </row>
        <row r="2457">
          <cell r="B2457">
            <v>257</v>
          </cell>
          <cell r="C2457">
            <v>69085</v>
          </cell>
        </row>
        <row r="2458">
          <cell r="B2458">
            <v>258</v>
          </cell>
          <cell r="C2458">
            <v>69305</v>
          </cell>
        </row>
        <row r="2459">
          <cell r="B2459">
            <v>259</v>
          </cell>
          <cell r="C2459">
            <v>69522</v>
          </cell>
        </row>
        <row r="2460">
          <cell r="B2460">
            <v>260</v>
          </cell>
          <cell r="C2460">
            <v>69738</v>
          </cell>
        </row>
        <row r="2461">
          <cell r="B2461">
            <v>261</v>
          </cell>
          <cell r="C2461">
            <v>69951</v>
          </cell>
        </row>
        <row r="2462">
          <cell r="B2462">
            <v>262</v>
          </cell>
          <cell r="C2462">
            <v>70161</v>
          </cell>
        </row>
        <row r="2463">
          <cell r="B2463">
            <v>263</v>
          </cell>
          <cell r="C2463">
            <v>70369</v>
          </cell>
        </row>
        <row r="2464">
          <cell r="B2464">
            <v>264</v>
          </cell>
          <cell r="C2464">
            <v>70574</v>
          </cell>
        </row>
        <row r="2465">
          <cell r="B2465">
            <v>265</v>
          </cell>
          <cell r="C2465">
            <v>70777</v>
          </cell>
        </row>
        <row r="2466">
          <cell r="B2466">
            <v>266</v>
          </cell>
          <cell r="C2466">
            <v>70977</v>
          </cell>
        </row>
        <row r="2467">
          <cell r="B2467">
            <v>267</v>
          </cell>
          <cell r="C2467">
            <v>71175</v>
          </cell>
        </row>
        <row r="2468">
          <cell r="B2468">
            <v>268</v>
          </cell>
          <cell r="C2468">
            <v>71369</v>
          </cell>
        </row>
        <row r="2469">
          <cell r="B2469">
            <v>269</v>
          </cell>
          <cell r="C2469">
            <v>71561</v>
          </cell>
        </row>
        <row r="2470">
          <cell r="B2470">
            <v>270</v>
          </cell>
          <cell r="C2470">
            <v>71750</v>
          </cell>
        </row>
        <row r="2471">
          <cell r="B2471">
            <v>271</v>
          </cell>
          <cell r="C2471">
            <v>71936</v>
          </cell>
        </row>
        <row r="2472">
          <cell r="B2472">
            <v>272</v>
          </cell>
          <cell r="C2472">
            <v>72119</v>
          </cell>
        </row>
        <row r="2473">
          <cell r="B2473">
            <v>273</v>
          </cell>
          <cell r="C2473">
            <v>72299</v>
          </cell>
        </row>
        <row r="2474">
          <cell r="B2474">
            <v>274</v>
          </cell>
          <cell r="C2474">
            <v>72475</v>
          </cell>
        </row>
        <row r="2475">
          <cell r="B2475">
            <v>275</v>
          </cell>
          <cell r="C2475">
            <v>72649</v>
          </cell>
        </row>
        <row r="2476">
          <cell r="B2476">
            <v>276</v>
          </cell>
          <cell r="C2476">
            <v>72819</v>
          </cell>
        </row>
        <row r="2477">
          <cell r="B2477">
            <v>277</v>
          </cell>
          <cell r="C2477">
            <v>72986</v>
          </cell>
        </row>
        <row r="2478">
          <cell r="B2478">
            <v>278</v>
          </cell>
          <cell r="C2478">
            <v>73149</v>
          </cell>
        </row>
        <row r="2479">
          <cell r="B2479">
            <v>279</v>
          </cell>
          <cell r="C2479">
            <v>73309</v>
          </cell>
        </row>
        <row r="2480">
          <cell r="B2480">
            <v>280</v>
          </cell>
          <cell r="C2480">
            <v>73465</v>
          </cell>
        </row>
        <row r="2481">
          <cell r="B2481">
            <v>281</v>
          </cell>
          <cell r="C2481">
            <v>73617</v>
          </cell>
        </row>
        <row r="2482">
          <cell r="B2482">
            <v>282</v>
          </cell>
          <cell r="C2482">
            <v>73766</v>
          </cell>
        </row>
        <row r="2483">
          <cell r="B2483">
            <v>283</v>
          </cell>
          <cell r="C2483">
            <v>73911</v>
          </cell>
        </row>
        <row r="2484">
          <cell r="B2484">
            <v>284</v>
          </cell>
          <cell r="C2484">
            <v>74051</v>
          </cell>
        </row>
        <row r="2485">
          <cell r="B2485">
            <v>285</v>
          </cell>
          <cell r="C2485">
            <v>74187</v>
          </cell>
        </row>
        <row r="2486">
          <cell r="B2486">
            <v>286</v>
          </cell>
          <cell r="C2486">
            <v>74319</v>
          </cell>
        </row>
        <row r="2487">
          <cell r="B2487">
            <v>287</v>
          </cell>
          <cell r="C2487">
            <v>74446</v>
          </cell>
        </row>
        <row r="2488">
          <cell r="B2488">
            <v>288</v>
          </cell>
          <cell r="C2488">
            <v>74569</v>
          </cell>
        </row>
        <row r="2489">
          <cell r="B2489">
            <v>289</v>
          </cell>
          <cell r="C2489">
            <v>74686</v>
          </cell>
        </row>
        <row r="2490">
          <cell r="B2490">
            <v>290</v>
          </cell>
          <cell r="C2490">
            <v>74799</v>
          </cell>
        </row>
        <row r="2491">
          <cell r="B2491">
            <v>291</v>
          </cell>
          <cell r="C2491">
            <v>74906</v>
          </cell>
        </row>
        <row r="2492">
          <cell r="B2492">
            <v>292</v>
          </cell>
          <cell r="C2492">
            <v>75007</v>
          </cell>
        </row>
        <row r="2493">
          <cell r="B2493">
            <v>293</v>
          </cell>
          <cell r="C2493">
            <v>75102</v>
          </cell>
        </row>
        <row r="2494">
          <cell r="B2494">
            <v>294</v>
          </cell>
          <cell r="C2494">
            <v>75191</v>
          </cell>
        </row>
        <row r="2495">
          <cell r="B2495">
            <v>295</v>
          </cell>
          <cell r="C2495">
            <v>75273</v>
          </cell>
        </row>
        <row r="2496">
          <cell r="B2496">
            <v>296</v>
          </cell>
          <cell r="C2496">
            <v>75347</v>
          </cell>
        </row>
        <row r="2497">
          <cell r="B2497">
            <v>297</v>
          </cell>
          <cell r="C2497">
            <v>75413</v>
          </cell>
        </row>
        <row r="2498">
          <cell r="B2498">
            <v>298</v>
          </cell>
          <cell r="C2498">
            <v>75469</v>
          </cell>
        </row>
        <row r="2499">
          <cell r="B2499">
            <v>299</v>
          </cell>
          <cell r="C2499">
            <v>75513</v>
          </cell>
        </row>
        <row r="2500">
          <cell r="B2500">
            <v>300</v>
          </cell>
          <cell r="C2500">
            <v>75540</v>
          </cell>
        </row>
        <row r="2501">
          <cell r="B2501">
            <v>201</v>
          </cell>
          <cell r="C2501">
            <v>51036</v>
          </cell>
        </row>
        <row r="2502">
          <cell r="B2502">
            <v>202</v>
          </cell>
          <cell r="C2502">
            <v>51170</v>
          </cell>
        </row>
        <row r="2503">
          <cell r="B2503">
            <v>203</v>
          </cell>
          <cell r="C2503">
            <v>51459</v>
          </cell>
        </row>
        <row r="2504">
          <cell r="B2504">
            <v>204</v>
          </cell>
          <cell r="C2504">
            <v>52893</v>
          </cell>
        </row>
        <row r="2505">
          <cell r="B2505">
            <v>205</v>
          </cell>
          <cell r="C2505">
            <v>53180</v>
          </cell>
        </row>
        <row r="2506">
          <cell r="B2506">
            <v>206</v>
          </cell>
          <cell r="C2506">
            <v>53464</v>
          </cell>
        </row>
        <row r="2507">
          <cell r="B2507">
            <v>207</v>
          </cell>
          <cell r="C2507">
            <v>53747</v>
          </cell>
        </row>
        <row r="2508">
          <cell r="B2508">
            <v>208</v>
          </cell>
          <cell r="C2508">
            <v>54029</v>
          </cell>
        </row>
        <row r="2509">
          <cell r="B2509">
            <v>209</v>
          </cell>
          <cell r="C2509">
            <v>54311</v>
          </cell>
        </row>
        <row r="2510">
          <cell r="B2510">
            <v>210</v>
          </cell>
          <cell r="C2510">
            <v>54592</v>
          </cell>
        </row>
        <row r="2511">
          <cell r="B2511">
            <v>211</v>
          </cell>
          <cell r="C2511">
            <v>54872</v>
          </cell>
        </row>
        <row r="2512">
          <cell r="B2512">
            <v>212</v>
          </cell>
          <cell r="C2512">
            <v>55151</v>
          </cell>
        </row>
        <row r="2513">
          <cell r="B2513">
            <v>213</v>
          </cell>
          <cell r="C2513">
            <v>55429</v>
          </cell>
        </row>
        <row r="2514">
          <cell r="B2514">
            <v>214</v>
          </cell>
          <cell r="C2514">
            <v>55706</v>
          </cell>
        </row>
        <row r="2515">
          <cell r="B2515">
            <v>215</v>
          </cell>
          <cell r="C2515">
            <v>55982</v>
          </cell>
        </row>
        <row r="2516">
          <cell r="B2516">
            <v>216</v>
          </cell>
          <cell r="C2516">
            <v>56258</v>
          </cell>
        </row>
        <row r="2517">
          <cell r="B2517">
            <v>217</v>
          </cell>
          <cell r="C2517">
            <v>56532</v>
          </cell>
        </row>
        <row r="2518">
          <cell r="B2518">
            <v>218</v>
          </cell>
          <cell r="C2518">
            <v>56806</v>
          </cell>
        </row>
        <row r="2519">
          <cell r="B2519">
            <v>219</v>
          </cell>
          <cell r="C2519">
            <v>57078</v>
          </cell>
        </row>
        <row r="2520">
          <cell r="B2520">
            <v>220</v>
          </cell>
          <cell r="C2520">
            <v>57350</v>
          </cell>
        </row>
        <row r="2521">
          <cell r="B2521">
            <v>221</v>
          </cell>
          <cell r="C2521">
            <v>57621</v>
          </cell>
        </row>
        <row r="2522">
          <cell r="B2522">
            <v>222</v>
          </cell>
          <cell r="C2522">
            <v>57890</v>
          </cell>
        </row>
        <row r="2523">
          <cell r="B2523">
            <v>223</v>
          </cell>
          <cell r="C2523">
            <v>58159</v>
          </cell>
        </row>
        <row r="2524">
          <cell r="B2524">
            <v>224</v>
          </cell>
          <cell r="C2524">
            <v>58426</v>
          </cell>
        </row>
        <row r="2525">
          <cell r="B2525">
            <v>225</v>
          </cell>
          <cell r="C2525">
            <v>58692</v>
          </cell>
        </row>
        <row r="2526">
          <cell r="B2526">
            <v>226</v>
          </cell>
          <cell r="C2526">
            <v>58958</v>
          </cell>
        </row>
        <row r="2527">
          <cell r="B2527">
            <v>227</v>
          </cell>
          <cell r="C2527">
            <v>59222</v>
          </cell>
        </row>
        <row r="2528">
          <cell r="B2528">
            <v>228</v>
          </cell>
          <cell r="C2528">
            <v>59485</v>
          </cell>
        </row>
        <row r="2529">
          <cell r="B2529">
            <v>229</v>
          </cell>
          <cell r="C2529">
            <v>59747</v>
          </cell>
        </row>
        <row r="2530">
          <cell r="B2530">
            <v>230</v>
          </cell>
          <cell r="C2530">
            <v>60007</v>
          </cell>
        </row>
        <row r="2531">
          <cell r="B2531">
            <v>231</v>
          </cell>
          <cell r="C2531">
            <v>60267</v>
          </cell>
        </row>
        <row r="2532">
          <cell r="B2532">
            <v>232</v>
          </cell>
          <cell r="C2532">
            <v>60525</v>
          </cell>
        </row>
        <row r="2533">
          <cell r="B2533">
            <v>233</v>
          </cell>
          <cell r="C2533">
            <v>60782</v>
          </cell>
        </row>
        <row r="2534">
          <cell r="B2534">
            <v>234</v>
          </cell>
          <cell r="C2534">
            <v>61038</v>
          </cell>
        </row>
        <row r="2535">
          <cell r="B2535">
            <v>235</v>
          </cell>
          <cell r="C2535">
            <v>61293</v>
          </cell>
        </row>
        <row r="2536">
          <cell r="B2536">
            <v>236</v>
          </cell>
          <cell r="C2536">
            <v>61546</v>
          </cell>
        </row>
        <row r="2537">
          <cell r="B2537">
            <v>237</v>
          </cell>
          <cell r="C2537">
            <v>61798</v>
          </cell>
        </row>
        <row r="2538">
          <cell r="B2538">
            <v>238</v>
          </cell>
          <cell r="C2538">
            <v>62048</v>
          </cell>
        </row>
        <row r="2539">
          <cell r="B2539">
            <v>239</v>
          </cell>
          <cell r="C2539">
            <v>62298</v>
          </cell>
        </row>
        <row r="2540">
          <cell r="B2540">
            <v>240</v>
          </cell>
          <cell r="C2540">
            <v>62545</v>
          </cell>
        </row>
        <row r="2541">
          <cell r="B2541">
            <v>241</v>
          </cell>
          <cell r="C2541">
            <v>62792</v>
          </cell>
        </row>
        <row r="2542">
          <cell r="B2542">
            <v>242</v>
          </cell>
          <cell r="C2542">
            <v>63037</v>
          </cell>
        </row>
        <row r="2543">
          <cell r="B2543">
            <v>243</v>
          </cell>
          <cell r="C2543">
            <v>63280</v>
          </cell>
        </row>
        <row r="2544">
          <cell r="B2544">
            <v>244</v>
          </cell>
          <cell r="C2544">
            <v>63522</v>
          </cell>
        </row>
        <row r="2545">
          <cell r="B2545">
            <v>245</v>
          </cell>
          <cell r="C2545">
            <v>63763</v>
          </cell>
        </row>
        <row r="2546">
          <cell r="B2546">
            <v>246</v>
          </cell>
          <cell r="C2546">
            <v>64002</v>
          </cell>
        </row>
        <row r="2547">
          <cell r="B2547">
            <v>247</v>
          </cell>
          <cell r="C2547">
            <v>64239</v>
          </cell>
        </row>
        <row r="2548">
          <cell r="B2548">
            <v>248</v>
          </cell>
          <cell r="C2548">
            <v>64475</v>
          </cell>
        </row>
        <row r="2549">
          <cell r="B2549">
            <v>249</v>
          </cell>
          <cell r="C2549">
            <v>64710</v>
          </cell>
        </row>
        <row r="2550">
          <cell r="B2550">
            <v>250</v>
          </cell>
          <cell r="C2550">
            <v>64942</v>
          </cell>
        </row>
        <row r="2551">
          <cell r="B2551">
            <v>251</v>
          </cell>
          <cell r="C2551">
            <v>65173</v>
          </cell>
        </row>
        <row r="2552">
          <cell r="B2552">
            <v>252</v>
          </cell>
          <cell r="C2552">
            <v>65402</v>
          </cell>
        </row>
        <row r="2553">
          <cell r="B2553">
            <v>253</v>
          </cell>
          <cell r="C2553">
            <v>65630</v>
          </cell>
        </row>
        <row r="2554">
          <cell r="B2554">
            <v>254</v>
          </cell>
          <cell r="C2554">
            <v>65855</v>
          </cell>
        </row>
        <row r="2555">
          <cell r="B2555">
            <v>255</v>
          </cell>
          <cell r="C2555">
            <v>66079</v>
          </cell>
        </row>
        <row r="2556">
          <cell r="B2556">
            <v>256</v>
          </cell>
          <cell r="C2556">
            <v>66301</v>
          </cell>
        </row>
        <row r="2557">
          <cell r="B2557">
            <v>257</v>
          </cell>
          <cell r="C2557">
            <v>66521</v>
          </cell>
        </row>
        <row r="2558">
          <cell r="B2558">
            <v>258</v>
          </cell>
          <cell r="C2558">
            <v>66739</v>
          </cell>
        </row>
        <row r="2559">
          <cell r="B2559">
            <v>259</v>
          </cell>
          <cell r="C2559">
            <v>66956</v>
          </cell>
        </row>
        <row r="2560">
          <cell r="B2560">
            <v>260</v>
          </cell>
          <cell r="C2560">
            <v>67170</v>
          </cell>
        </row>
        <row r="2561">
          <cell r="B2561">
            <v>261</v>
          </cell>
          <cell r="C2561">
            <v>67382</v>
          </cell>
        </row>
        <row r="2562">
          <cell r="B2562">
            <v>262</v>
          </cell>
          <cell r="C2562">
            <v>67592</v>
          </cell>
        </row>
        <row r="2563">
          <cell r="B2563">
            <v>263</v>
          </cell>
          <cell r="C2563">
            <v>67800</v>
          </cell>
        </row>
        <row r="2564">
          <cell r="B2564">
            <v>264</v>
          </cell>
          <cell r="C2564">
            <v>68006</v>
          </cell>
        </row>
        <row r="2565">
          <cell r="B2565">
            <v>265</v>
          </cell>
          <cell r="C2565">
            <v>68210</v>
          </cell>
        </row>
        <row r="2566">
          <cell r="B2566">
            <v>266</v>
          </cell>
          <cell r="C2566">
            <v>68411</v>
          </cell>
        </row>
        <row r="2567">
          <cell r="B2567">
            <v>267</v>
          </cell>
          <cell r="C2567">
            <v>68610</v>
          </cell>
        </row>
        <row r="2568">
          <cell r="B2568">
            <v>268</v>
          </cell>
          <cell r="C2568">
            <v>68807</v>
          </cell>
        </row>
        <row r="2569">
          <cell r="B2569">
            <v>269</v>
          </cell>
          <cell r="C2569">
            <v>69002</v>
          </cell>
        </row>
        <row r="2570">
          <cell r="B2570">
            <v>270</v>
          </cell>
          <cell r="C2570">
            <v>69193</v>
          </cell>
        </row>
        <row r="2571">
          <cell r="B2571">
            <v>271</v>
          </cell>
          <cell r="C2571">
            <v>69383</v>
          </cell>
        </row>
        <row r="2572">
          <cell r="B2572">
            <v>272</v>
          </cell>
          <cell r="C2572">
            <v>69570</v>
          </cell>
        </row>
        <row r="2573">
          <cell r="B2573">
            <v>273</v>
          </cell>
          <cell r="C2573">
            <v>69754</v>
          </cell>
        </row>
        <row r="2574">
          <cell r="B2574">
            <v>274</v>
          </cell>
          <cell r="C2574">
            <v>69935</v>
          </cell>
        </row>
        <row r="2575">
          <cell r="B2575">
            <v>275</v>
          </cell>
          <cell r="C2575">
            <v>70114</v>
          </cell>
        </row>
        <row r="2576">
          <cell r="B2576">
            <v>276</v>
          </cell>
          <cell r="C2576">
            <v>70290</v>
          </cell>
        </row>
        <row r="2577">
          <cell r="B2577">
            <v>277</v>
          </cell>
          <cell r="C2577">
            <v>70463</v>
          </cell>
        </row>
        <row r="2578">
          <cell r="B2578">
            <v>278</v>
          </cell>
          <cell r="C2578">
            <v>70634</v>
          </cell>
        </row>
        <row r="2579">
          <cell r="B2579">
            <v>279</v>
          </cell>
          <cell r="C2579">
            <v>70801</v>
          </cell>
        </row>
        <row r="2580">
          <cell r="B2580">
            <v>280</v>
          </cell>
          <cell r="C2580">
            <v>70965</v>
          </cell>
        </row>
        <row r="2581">
          <cell r="B2581">
            <v>281</v>
          </cell>
          <cell r="C2581">
            <v>71126</v>
          </cell>
        </row>
        <row r="2582">
          <cell r="B2582">
            <v>282</v>
          </cell>
          <cell r="C2582">
            <v>71283</v>
          </cell>
        </row>
        <row r="2583">
          <cell r="B2583">
            <v>283</v>
          </cell>
          <cell r="C2583">
            <v>71438</v>
          </cell>
        </row>
        <row r="2584">
          <cell r="B2584">
            <v>284</v>
          </cell>
          <cell r="C2584">
            <v>71589</v>
          </cell>
        </row>
        <row r="2585">
          <cell r="B2585">
            <v>285</v>
          </cell>
          <cell r="C2585">
            <v>71736</v>
          </cell>
        </row>
        <row r="2586">
          <cell r="B2586">
            <v>286</v>
          </cell>
          <cell r="C2586">
            <v>71880</v>
          </cell>
        </row>
        <row r="2587">
          <cell r="B2587">
            <v>287</v>
          </cell>
          <cell r="C2587">
            <v>72020</v>
          </cell>
        </row>
        <row r="2588">
          <cell r="B2588">
            <v>288</v>
          </cell>
          <cell r="C2588">
            <v>72157</v>
          </cell>
        </row>
        <row r="2589">
          <cell r="B2589">
            <v>289</v>
          </cell>
          <cell r="C2589">
            <v>72289</v>
          </cell>
        </row>
        <row r="2590">
          <cell r="B2590">
            <v>290</v>
          </cell>
          <cell r="C2590">
            <v>72418</v>
          </cell>
        </row>
        <row r="2591">
          <cell r="B2591">
            <v>291</v>
          </cell>
          <cell r="C2591">
            <v>72542</v>
          </cell>
        </row>
        <row r="2592">
          <cell r="B2592">
            <v>292</v>
          </cell>
          <cell r="C2592">
            <v>72663</v>
          </cell>
        </row>
        <row r="2593">
          <cell r="B2593">
            <v>293</v>
          </cell>
          <cell r="C2593">
            <v>72779</v>
          </cell>
        </row>
        <row r="2594">
          <cell r="B2594">
            <v>294</v>
          </cell>
          <cell r="C2594">
            <v>72891</v>
          </cell>
        </row>
        <row r="2595">
          <cell r="B2595">
            <v>295</v>
          </cell>
          <cell r="C2595">
            <v>72998</v>
          </cell>
        </row>
        <row r="2596">
          <cell r="B2596">
            <v>296</v>
          </cell>
          <cell r="C2596">
            <v>73101</v>
          </cell>
        </row>
        <row r="2597">
          <cell r="B2597">
            <v>297</v>
          </cell>
          <cell r="C2597">
            <v>73201</v>
          </cell>
        </row>
        <row r="2598">
          <cell r="B2598">
            <v>298</v>
          </cell>
          <cell r="C2598">
            <v>73298</v>
          </cell>
        </row>
        <row r="2599">
          <cell r="B2599">
            <v>299</v>
          </cell>
          <cell r="C2599">
            <v>73397</v>
          </cell>
        </row>
        <row r="2600">
          <cell r="B2600">
            <v>300</v>
          </cell>
          <cell r="C2600">
            <v>73559</v>
          </cell>
        </row>
        <row r="2756">
          <cell r="B2756">
            <v>210</v>
          </cell>
          <cell r="C2756">
            <v>55762</v>
          </cell>
        </row>
        <row r="2757">
          <cell r="B2757">
            <v>211</v>
          </cell>
          <cell r="C2757">
            <v>56052</v>
          </cell>
        </row>
        <row r="2758">
          <cell r="B2758">
            <v>212</v>
          </cell>
          <cell r="C2758">
            <v>56341</v>
          </cell>
        </row>
        <row r="2759">
          <cell r="B2759">
            <v>213</v>
          </cell>
          <cell r="C2759">
            <v>56629</v>
          </cell>
        </row>
        <row r="2760">
          <cell r="B2760">
            <v>214</v>
          </cell>
          <cell r="C2760">
            <v>56917</v>
          </cell>
        </row>
        <row r="2761">
          <cell r="B2761">
            <v>215</v>
          </cell>
          <cell r="C2761">
            <v>57203</v>
          </cell>
        </row>
        <row r="2762">
          <cell r="B2762">
            <v>216</v>
          </cell>
          <cell r="C2762">
            <v>57488</v>
          </cell>
        </row>
        <row r="2763">
          <cell r="B2763">
            <v>217</v>
          </cell>
          <cell r="C2763">
            <v>57773</v>
          </cell>
        </row>
        <row r="2764">
          <cell r="B2764">
            <v>218</v>
          </cell>
          <cell r="C2764">
            <v>58056</v>
          </cell>
        </row>
        <row r="2765">
          <cell r="B2765">
            <v>219</v>
          </cell>
          <cell r="C2765">
            <v>58339</v>
          </cell>
        </row>
        <row r="2766">
          <cell r="B2766">
            <v>220</v>
          </cell>
          <cell r="C2766">
            <v>58621</v>
          </cell>
        </row>
        <row r="2767">
          <cell r="B2767">
            <v>221</v>
          </cell>
          <cell r="C2767">
            <v>58901</v>
          </cell>
        </row>
        <row r="2768">
          <cell r="B2768">
            <v>222</v>
          </cell>
          <cell r="C2768">
            <v>59180</v>
          </cell>
        </row>
        <row r="2769">
          <cell r="B2769">
            <v>223</v>
          </cell>
          <cell r="C2769">
            <v>59459</v>
          </cell>
        </row>
        <row r="2770">
          <cell r="B2770">
            <v>224</v>
          </cell>
          <cell r="C2770">
            <v>59736</v>
          </cell>
        </row>
        <row r="2771">
          <cell r="B2771">
            <v>225</v>
          </cell>
          <cell r="C2771">
            <v>60012</v>
          </cell>
        </row>
        <row r="2772">
          <cell r="B2772">
            <v>226</v>
          </cell>
          <cell r="C2772">
            <v>60288</v>
          </cell>
        </row>
        <row r="2773">
          <cell r="B2773">
            <v>227</v>
          </cell>
          <cell r="C2773">
            <v>60562</v>
          </cell>
        </row>
        <row r="2774">
          <cell r="B2774">
            <v>228</v>
          </cell>
          <cell r="C2774">
            <v>60834</v>
          </cell>
        </row>
        <row r="2775">
          <cell r="B2775">
            <v>229</v>
          </cell>
          <cell r="C2775">
            <v>61106</v>
          </cell>
        </row>
        <row r="2776">
          <cell r="B2776">
            <v>230</v>
          </cell>
          <cell r="C2776">
            <v>61377</v>
          </cell>
        </row>
        <row r="2777">
          <cell r="B2777">
            <v>231</v>
          </cell>
          <cell r="C2777">
            <v>61646</v>
          </cell>
        </row>
        <row r="2778">
          <cell r="B2778">
            <v>232</v>
          </cell>
          <cell r="C2778">
            <v>61914</v>
          </cell>
        </row>
        <row r="2779">
          <cell r="B2779">
            <v>233</v>
          </cell>
          <cell r="C2779">
            <v>62181</v>
          </cell>
        </row>
        <row r="2780">
          <cell r="B2780">
            <v>234</v>
          </cell>
          <cell r="C2780">
            <v>62446</v>
          </cell>
        </row>
        <row r="2781">
          <cell r="B2781">
            <v>235</v>
          </cell>
          <cell r="C2781">
            <v>62711</v>
          </cell>
        </row>
        <row r="2782">
          <cell r="B2782">
            <v>236</v>
          </cell>
          <cell r="C2782">
            <v>62974</v>
          </cell>
        </row>
        <row r="2783">
          <cell r="B2783">
            <v>237</v>
          </cell>
          <cell r="C2783">
            <v>63235</v>
          </cell>
        </row>
        <row r="2784">
          <cell r="B2784">
            <v>238</v>
          </cell>
          <cell r="C2784">
            <v>63495</v>
          </cell>
        </row>
        <row r="2785">
          <cell r="B2785">
            <v>239</v>
          </cell>
          <cell r="C2785">
            <v>63755</v>
          </cell>
        </row>
        <row r="2786">
          <cell r="B2786">
            <v>240</v>
          </cell>
          <cell r="C2786">
            <v>64012</v>
          </cell>
        </row>
        <row r="2787">
          <cell r="B2787">
            <v>241</v>
          </cell>
          <cell r="C2787">
            <v>64268</v>
          </cell>
        </row>
        <row r="2788">
          <cell r="B2788">
            <v>242</v>
          </cell>
          <cell r="C2788">
            <v>64522</v>
          </cell>
        </row>
        <row r="2789">
          <cell r="B2789">
            <v>243</v>
          </cell>
          <cell r="C2789">
            <v>64776</v>
          </cell>
        </row>
        <row r="2790">
          <cell r="B2790">
            <v>244</v>
          </cell>
          <cell r="C2790">
            <v>65027</v>
          </cell>
        </row>
        <row r="2791">
          <cell r="B2791">
            <v>245</v>
          </cell>
          <cell r="C2791">
            <v>65278</v>
          </cell>
        </row>
        <row r="2792">
          <cell r="B2792">
            <v>246</v>
          </cell>
          <cell r="C2792">
            <v>65526</v>
          </cell>
        </row>
        <row r="2793">
          <cell r="B2793">
            <v>247</v>
          </cell>
          <cell r="C2793">
            <v>65773</v>
          </cell>
        </row>
        <row r="2794">
          <cell r="B2794">
            <v>248</v>
          </cell>
          <cell r="C2794">
            <v>66019</v>
          </cell>
        </row>
        <row r="2795">
          <cell r="B2795">
            <v>249</v>
          </cell>
          <cell r="C2795">
            <v>66262</v>
          </cell>
        </row>
        <row r="2796">
          <cell r="B2796">
            <v>250</v>
          </cell>
          <cell r="C2796">
            <v>66505</v>
          </cell>
        </row>
        <row r="2797">
          <cell r="B2797">
            <v>251</v>
          </cell>
          <cell r="C2797">
            <v>66745</v>
          </cell>
        </row>
        <row r="2798">
          <cell r="B2798">
            <v>252</v>
          </cell>
          <cell r="C2798">
            <v>66984</v>
          </cell>
        </row>
        <row r="2799">
          <cell r="B2799">
            <v>253</v>
          </cell>
          <cell r="C2799">
            <v>67221</v>
          </cell>
        </row>
        <row r="2800">
          <cell r="B2800">
            <v>254</v>
          </cell>
          <cell r="C2800">
            <v>67456</v>
          </cell>
        </row>
        <row r="2801">
          <cell r="B2801">
            <v>255</v>
          </cell>
          <cell r="C2801">
            <v>67689</v>
          </cell>
        </row>
        <row r="2802">
          <cell r="B2802">
            <v>256</v>
          </cell>
          <cell r="C2802">
            <v>67921</v>
          </cell>
        </row>
        <row r="2803">
          <cell r="B2803">
            <v>257</v>
          </cell>
          <cell r="C2803">
            <v>68150</v>
          </cell>
        </row>
        <row r="2804">
          <cell r="B2804">
            <v>258</v>
          </cell>
          <cell r="C2804">
            <v>68378</v>
          </cell>
        </row>
        <row r="2805">
          <cell r="B2805">
            <v>259</v>
          </cell>
          <cell r="C2805">
            <v>68604</v>
          </cell>
        </row>
        <row r="2806">
          <cell r="B2806">
            <v>260</v>
          </cell>
          <cell r="C2806">
            <v>68828</v>
          </cell>
        </row>
        <row r="2807">
          <cell r="B2807">
            <v>261</v>
          </cell>
          <cell r="C2807">
            <v>69049</v>
          </cell>
        </row>
        <row r="2808">
          <cell r="B2808">
            <v>262</v>
          </cell>
          <cell r="C2808">
            <v>69269</v>
          </cell>
        </row>
        <row r="2809">
          <cell r="B2809">
            <v>263</v>
          </cell>
          <cell r="C2809">
            <v>69487</v>
          </cell>
        </row>
        <row r="2810">
          <cell r="B2810">
            <v>264</v>
          </cell>
          <cell r="C2810">
            <v>69702</v>
          </cell>
        </row>
        <row r="2811">
          <cell r="B2811">
            <v>265</v>
          </cell>
          <cell r="C2811">
            <v>69915</v>
          </cell>
        </row>
        <row r="2812">
          <cell r="B2812">
            <v>266</v>
          </cell>
          <cell r="C2812">
            <v>70126</v>
          </cell>
        </row>
        <row r="2813">
          <cell r="B2813">
            <v>267</v>
          </cell>
          <cell r="C2813">
            <v>70335</v>
          </cell>
        </row>
        <row r="2814">
          <cell r="B2814">
            <v>268</v>
          </cell>
          <cell r="C2814">
            <v>70541</v>
          </cell>
        </row>
        <row r="2815">
          <cell r="B2815">
            <v>269</v>
          </cell>
          <cell r="C2815">
            <v>70745</v>
          </cell>
        </row>
        <row r="2816">
          <cell r="B2816">
            <v>270</v>
          </cell>
          <cell r="C2816">
            <v>70946</v>
          </cell>
        </row>
        <row r="2817">
          <cell r="B2817">
            <v>271</v>
          </cell>
          <cell r="C2817">
            <v>71145</v>
          </cell>
        </row>
        <row r="2818">
          <cell r="B2818">
            <v>272</v>
          </cell>
          <cell r="C2818">
            <v>71341</v>
          </cell>
        </row>
        <row r="2819">
          <cell r="B2819">
            <v>273</v>
          </cell>
          <cell r="C2819">
            <v>71535</v>
          </cell>
        </row>
        <row r="2820">
          <cell r="B2820">
            <v>274</v>
          </cell>
          <cell r="C2820">
            <v>71726</v>
          </cell>
        </row>
        <row r="2821">
          <cell r="B2821">
            <v>275</v>
          </cell>
          <cell r="C2821">
            <v>71914</v>
          </cell>
        </row>
        <row r="2822">
          <cell r="B2822">
            <v>276</v>
          </cell>
          <cell r="C2822">
            <v>72100</v>
          </cell>
        </row>
        <row r="2823">
          <cell r="B2823">
            <v>277</v>
          </cell>
          <cell r="C2823">
            <v>72282</v>
          </cell>
        </row>
        <row r="2824">
          <cell r="B2824">
            <v>278</v>
          </cell>
          <cell r="C2824">
            <v>72462</v>
          </cell>
        </row>
        <row r="2825">
          <cell r="B2825">
            <v>279</v>
          </cell>
          <cell r="C2825">
            <v>72638</v>
          </cell>
        </row>
        <row r="2826">
          <cell r="B2826">
            <v>280</v>
          </cell>
          <cell r="C2826">
            <v>72812</v>
          </cell>
        </row>
        <row r="2827">
          <cell r="B2827">
            <v>281</v>
          </cell>
          <cell r="C2827">
            <v>72982</v>
          </cell>
        </row>
        <row r="2828">
          <cell r="B2828">
            <v>282</v>
          </cell>
          <cell r="C2828">
            <v>73150</v>
          </cell>
        </row>
        <row r="2829">
          <cell r="B2829">
            <v>283</v>
          </cell>
          <cell r="C2829">
            <v>73313</v>
          </cell>
        </row>
        <row r="2830">
          <cell r="B2830">
            <v>284</v>
          </cell>
          <cell r="C2830">
            <v>73473</v>
          </cell>
        </row>
        <row r="2831">
          <cell r="B2831">
            <v>285</v>
          </cell>
          <cell r="C2831">
            <v>73630</v>
          </cell>
        </row>
        <row r="2832">
          <cell r="B2832">
            <v>286</v>
          </cell>
          <cell r="C2832">
            <v>73783</v>
          </cell>
        </row>
        <row r="2833">
          <cell r="B2833">
            <v>287</v>
          </cell>
          <cell r="C2833">
            <v>73932</v>
          </cell>
        </row>
        <row r="2834">
          <cell r="B2834">
            <v>288</v>
          </cell>
          <cell r="C2834">
            <v>74078</v>
          </cell>
        </row>
        <row r="2835">
          <cell r="B2835">
            <v>289</v>
          </cell>
          <cell r="C2835">
            <v>74219</v>
          </cell>
        </row>
        <row r="2836">
          <cell r="B2836">
            <v>290</v>
          </cell>
          <cell r="C2836">
            <v>74356</v>
          </cell>
        </row>
        <row r="2837">
          <cell r="B2837">
            <v>291</v>
          </cell>
          <cell r="C2837">
            <v>74489</v>
          </cell>
        </row>
        <row r="2838">
          <cell r="B2838">
            <v>292</v>
          </cell>
          <cell r="C2838">
            <v>74617</v>
          </cell>
        </row>
        <row r="2839">
          <cell r="B2839">
            <v>293</v>
          </cell>
          <cell r="C2839">
            <v>74741</v>
          </cell>
        </row>
        <row r="2840">
          <cell r="B2840">
            <v>294</v>
          </cell>
          <cell r="C2840">
            <v>74859</v>
          </cell>
        </row>
        <row r="2841">
          <cell r="B2841">
            <v>295</v>
          </cell>
          <cell r="C2841">
            <v>74973</v>
          </cell>
        </row>
        <row r="2842">
          <cell r="B2842">
            <v>296</v>
          </cell>
          <cell r="C2842">
            <v>75081</v>
          </cell>
        </row>
        <row r="2843">
          <cell r="B2843">
            <v>297</v>
          </cell>
          <cell r="C2843">
            <v>75182</v>
          </cell>
        </row>
        <row r="2844">
          <cell r="B2844">
            <v>298</v>
          </cell>
          <cell r="C2844">
            <v>75278</v>
          </cell>
        </row>
        <row r="2845">
          <cell r="B2845">
            <v>299</v>
          </cell>
          <cell r="C2845">
            <v>75366</v>
          </cell>
        </row>
        <row r="2846">
          <cell r="B2846">
            <v>300</v>
          </cell>
          <cell r="C2846">
            <v>75443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3900"/>
    </sheetNames>
    <sheetDataSet>
      <sheetData sheetId="0" refreshError="1">
        <row r="1">
          <cell r="A1" t="str">
            <v>TEMPER</v>
          </cell>
          <cell r="B1">
            <v>0.7</v>
          </cell>
          <cell r="C1">
            <v>0.71</v>
          </cell>
          <cell r="D1">
            <v>0.72</v>
          </cell>
          <cell r="E1">
            <v>0.73</v>
          </cell>
          <cell r="F1">
            <v>0.74</v>
          </cell>
          <cell r="G1">
            <v>0.75</v>
          </cell>
          <cell r="H1">
            <v>0.76</v>
          </cell>
          <cell r="I1">
            <v>0.77</v>
          </cell>
          <cell r="J1">
            <v>0.78</v>
          </cell>
          <cell r="K1">
            <v>0.79</v>
          </cell>
          <cell r="L1">
            <v>0.8</v>
          </cell>
          <cell r="M1">
            <v>0.81</v>
          </cell>
          <cell r="N1">
            <v>0.82</v>
          </cell>
          <cell r="O1">
            <v>0.83</v>
          </cell>
          <cell r="P1">
            <v>0.84</v>
          </cell>
          <cell r="Q1">
            <v>0.85</v>
          </cell>
          <cell r="R1">
            <v>0.86</v>
          </cell>
          <cell r="S1">
            <v>0.87</v>
          </cell>
          <cell r="T1">
            <v>0.88</v>
          </cell>
          <cell r="U1">
            <v>0.89</v>
          </cell>
          <cell r="V1">
            <v>0.9</v>
          </cell>
          <cell r="W1">
            <v>0.91</v>
          </cell>
          <cell r="X1">
            <v>0.92</v>
          </cell>
          <cell r="Y1">
            <v>0.93</v>
          </cell>
          <cell r="Z1">
            <v>0.94</v>
          </cell>
          <cell r="AA1">
            <v>0.95</v>
          </cell>
          <cell r="AB1">
            <v>0.96</v>
          </cell>
          <cell r="AC1">
            <v>0.97</v>
          </cell>
          <cell r="AD1">
            <v>0.98</v>
          </cell>
          <cell r="AE1">
            <v>0.99</v>
          </cell>
        </row>
        <row r="2">
          <cell r="A2">
            <v>-25</v>
          </cell>
          <cell r="B2">
            <v>0.65959999999999996</v>
          </cell>
          <cell r="C2">
            <v>0.67020000000000002</v>
          </cell>
          <cell r="D2">
            <v>0.68079999999999996</v>
          </cell>
          <cell r="E2">
            <v>0.69140000000000001</v>
          </cell>
          <cell r="F2">
            <v>0.70199999999999996</v>
          </cell>
          <cell r="G2">
            <v>0.71260000000000001</v>
          </cell>
          <cell r="H2">
            <v>0.72319999999999995</v>
          </cell>
          <cell r="I2">
            <v>0.73380000000000001</v>
          </cell>
          <cell r="J2">
            <v>0.74439999999999995</v>
          </cell>
          <cell r="K2">
            <v>0.75519999999999998</v>
          </cell>
          <cell r="L2">
            <v>0.7661</v>
          </cell>
          <cell r="M2">
            <v>0.77680000000000005</v>
          </cell>
          <cell r="N2">
            <v>0.78759999999999997</v>
          </cell>
          <cell r="O2">
            <v>0.79820000000000002</v>
          </cell>
          <cell r="P2">
            <v>0.80869999999999997</v>
          </cell>
          <cell r="Q2">
            <v>0.81910000000000005</v>
          </cell>
          <cell r="R2">
            <v>0.82950000000000002</v>
          </cell>
          <cell r="S2">
            <v>0.83989999999999998</v>
          </cell>
          <cell r="T2">
            <v>0.85009999999999997</v>
          </cell>
          <cell r="U2">
            <v>0.86029999999999995</v>
          </cell>
          <cell r="V2">
            <v>0.87060000000000004</v>
          </cell>
          <cell r="W2">
            <v>0.88070000000000004</v>
          </cell>
          <cell r="X2">
            <v>0.89080000000000004</v>
          </cell>
          <cell r="Y2">
            <v>0.90090000000000003</v>
          </cell>
          <cell r="Z2">
            <v>0.91090000000000004</v>
          </cell>
          <cell r="AA2">
            <v>0.92090000000000005</v>
          </cell>
          <cell r="AB2">
            <v>0.93089999999999995</v>
          </cell>
          <cell r="AC2">
            <v>0.94089999999999996</v>
          </cell>
          <cell r="AD2">
            <v>0.95089999999999997</v>
          </cell>
          <cell r="AE2">
            <v>0.96089999999999998</v>
          </cell>
        </row>
        <row r="3">
          <cell r="A3">
            <v>-24.5</v>
          </cell>
          <cell r="B3">
            <v>0.66010000000000002</v>
          </cell>
          <cell r="C3">
            <v>0.67069999999999996</v>
          </cell>
          <cell r="D3">
            <v>0.68130000000000002</v>
          </cell>
          <cell r="E3">
            <v>0.69179999999999997</v>
          </cell>
          <cell r="F3">
            <v>0.70240000000000002</v>
          </cell>
          <cell r="G3">
            <v>0.71299999999999997</v>
          </cell>
          <cell r="H3">
            <v>0.72360000000000002</v>
          </cell>
          <cell r="I3">
            <v>0.73419999999999996</v>
          </cell>
          <cell r="J3">
            <v>0.74480000000000002</v>
          </cell>
          <cell r="K3">
            <v>0.75560000000000005</v>
          </cell>
          <cell r="L3">
            <v>0.76649999999999996</v>
          </cell>
          <cell r="M3">
            <v>0.7772</v>
          </cell>
          <cell r="N3">
            <v>0.78800000000000003</v>
          </cell>
          <cell r="O3">
            <v>0.79849999999999999</v>
          </cell>
          <cell r="P3">
            <v>0.80910000000000004</v>
          </cell>
          <cell r="Q3">
            <v>0.81950000000000001</v>
          </cell>
          <cell r="R3">
            <v>0.82989999999999997</v>
          </cell>
          <cell r="S3">
            <v>0.84019999999999995</v>
          </cell>
          <cell r="T3">
            <v>0.85050000000000003</v>
          </cell>
          <cell r="U3">
            <v>0.86070000000000002</v>
          </cell>
          <cell r="V3">
            <v>0.87090000000000001</v>
          </cell>
          <cell r="W3">
            <v>0.88100000000000001</v>
          </cell>
          <cell r="X3">
            <v>0.8911</v>
          </cell>
          <cell r="Y3">
            <v>0.9012</v>
          </cell>
          <cell r="Z3">
            <v>0.91120000000000001</v>
          </cell>
          <cell r="AA3">
            <v>0.92120000000000002</v>
          </cell>
          <cell r="AB3">
            <v>0.93120000000000003</v>
          </cell>
          <cell r="AC3">
            <v>0.94120000000000004</v>
          </cell>
          <cell r="AD3">
            <v>0.95120000000000005</v>
          </cell>
          <cell r="AE3">
            <v>0.96120000000000005</v>
          </cell>
        </row>
        <row r="4">
          <cell r="A4">
            <v>-24</v>
          </cell>
          <cell r="B4">
            <v>0.66059999999999997</v>
          </cell>
          <cell r="C4">
            <v>0.67120000000000002</v>
          </cell>
          <cell r="D4">
            <v>0.68169999999999997</v>
          </cell>
          <cell r="E4">
            <v>0.69230000000000003</v>
          </cell>
          <cell r="F4">
            <v>0.70289999999999997</v>
          </cell>
          <cell r="G4">
            <v>0.71350000000000002</v>
          </cell>
          <cell r="H4">
            <v>0.72409999999999997</v>
          </cell>
          <cell r="I4">
            <v>0.73470000000000002</v>
          </cell>
          <cell r="J4">
            <v>0.74529999999999996</v>
          </cell>
          <cell r="K4">
            <v>0.75609999999999999</v>
          </cell>
          <cell r="L4">
            <v>0.76690000000000003</v>
          </cell>
          <cell r="M4">
            <v>0.77759999999999996</v>
          </cell>
          <cell r="N4">
            <v>0.7883</v>
          </cell>
          <cell r="O4">
            <v>0.79890000000000005</v>
          </cell>
          <cell r="P4">
            <v>0.80940000000000001</v>
          </cell>
          <cell r="Q4">
            <v>0.81989999999999996</v>
          </cell>
          <cell r="R4">
            <v>0.83020000000000005</v>
          </cell>
          <cell r="S4">
            <v>0.84060000000000001</v>
          </cell>
          <cell r="T4">
            <v>0.8508</v>
          </cell>
          <cell r="U4">
            <v>0.86099999999999999</v>
          </cell>
          <cell r="V4">
            <v>0.87119999999999997</v>
          </cell>
          <cell r="W4">
            <v>0.88129999999999997</v>
          </cell>
          <cell r="X4">
            <v>0.89149999999999996</v>
          </cell>
          <cell r="Y4">
            <v>0.90149999999999997</v>
          </cell>
          <cell r="Z4">
            <v>0.91149999999999998</v>
          </cell>
          <cell r="AA4">
            <v>0.92149999999999999</v>
          </cell>
          <cell r="AB4">
            <v>0.93149999999999999</v>
          </cell>
          <cell r="AC4">
            <v>0.9415</v>
          </cell>
          <cell r="AD4">
            <v>0.95150000000000001</v>
          </cell>
          <cell r="AE4">
            <v>0.96160000000000001</v>
          </cell>
        </row>
        <row r="5">
          <cell r="A5">
            <v>-23.5</v>
          </cell>
          <cell r="B5">
            <v>0.66100000000000003</v>
          </cell>
          <cell r="C5">
            <v>0.67159999999999997</v>
          </cell>
          <cell r="D5">
            <v>0.68220000000000003</v>
          </cell>
          <cell r="E5">
            <v>0.69269999999999998</v>
          </cell>
          <cell r="F5">
            <v>0.70330000000000004</v>
          </cell>
          <cell r="G5">
            <v>0.71389999999999998</v>
          </cell>
          <cell r="H5">
            <v>0.72450000000000003</v>
          </cell>
          <cell r="I5">
            <v>0.73509999999999998</v>
          </cell>
          <cell r="J5">
            <v>0.74570000000000003</v>
          </cell>
          <cell r="K5">
            <v>0.75649999999999995</v>
          </cell>
          <cell r="L5">
            <v>0.76729999999999998</v>
          </cell>
          <cell r="M5">
            <v>0.77800000000000002</v>
          </cell>
          <cell r="N5">
            <v>0.78869999999999996</v>
          </cell>
          <cell r="O5">
            <v>0.79930000000000001</v>
          </cell>
          <cell r="P5">
            <v>0.80979999999999996</v>
          </cell>
          <cell r="Q5">
            <v>0.82020000000000004</v>
          </cell>
          <cell r="R5">
            <v>0.8306</v>
          </cell>
          <cell r="S5">
            <v>0.84089999999999998</v>
          </cell>
          <cell r="T5">
            <v>0.85119999999999996</v>
          </cell>
          <cell r="U5">
            <v>0.86140000000000005</v>
          </cell>
          <cell r="V5">
            <v>0.87160000000000004</v>
          </cell>
          <cell r="W5">
            <v>0.88170000000000004</v>
          </cell>
          <cell r="X5">
            <v>0.89180000000000004</v>
          </cell>
          <cell r="Y5">
            <v>0.90190000000000003</v>
          </cell>
          <cell r="Z5">
            <v>0.91190000000000004</v>
          </cell>
          <cell r="AA5">
            <v>0.92190000000000005</v>
          </cell>
          <cell r="AB5">
            <v>0.93189999999999995</v>
          </cell>
          <cell r="AC5">
            <v>0.94189999999999996</v>
          </cell>
          <cell r="AD5">
            <v>0.95189999999999997</v>
          </cell>
          <cell r="AE5">
            <v>0.96189999999999998</v>
          </cell>
        </row>
        <row r="6">
          <cell r="A6">
            <v>-23</v>
          </cell>
          <cell r="B6">
            <v>0.66149999999999998</v>
          </cell>
          <cell r="C6">
            <v>0.67210000000000003</v>
          </cell>
          <cell r="D6">
            <v>0.68259999999999998</v>
          </cell>
          <cell r="E6">
            <v>0.69320000000000004</v>
          </cell>
          <cell r="F6">
            <v>0.70379999999999998</v>
          </cell>
          <cell r="G6">
            <v>0.71430000000000005</v>
          </cell>
          <cell r="H6">
            <v>0.72489999999999999</v>
          </cell>
          <cell r="I6">
            <v>0.73550000000000004</v>
          </cell>
          <cell r="J6">
            <v>0.746</v>
          </cell>
          <cell r="K6">
            <v>0.75690000000000002</v>
          </cell>
          <cell r="L6">
            <v>0.76770000000000005</v>
          </cell>
          <cell r="M6">
            <v>0.77839999999999998</v>
          </cell>
          <cell r="N6">
            <v>0.78910000000000002</v>
          </cell>
          <cell r="O6">
            <v>0.79959999999999998</v>
          </cell>
          <cell r="P6">
            <v>0.81020000000000003</v>
          </cell>
          <cell r="Q6">
            <v>0.8206</v>
          </cell>
          <cell r="R6">
            <v>0.83089999999999997</v>
          </cell>
          <cell r="S6">
            <v>0.84119999999999995</v>
          </cell>
          <cell r="T6">
            <v>0.85150000000000003</v>
          </cell>
          <cell r="U6">
            <v>0.86170000000000002</v>
          </cell>
          <cell r="V6">
            <v>0.87190000000000001</v>
          </cell>
          <cell r="W6">
            <v>0.88200000000000001</v>
          </cell>
          <cell r="X6">
            <v>0.8921</v>
          </cell>
          <cell r="Y6">
            <v>0.9022</v>
          </cell>
          <cell r="Z6">
            <v>0.91220000000000001</v>
          </cell>
          <cell r="AA6">
            <v>0.92220000000000002</v>
          </cell>
          <cell r="AB6">
            <v>0.93220000000000003</v>
          </cell>
          <cell r="AC6">
            <v>0.94220000000000004</v>
          </cell>
          <cell r="AD6">
            <v>0.95220000000000005</v>
          </cell>
          <cell r="AE6">
            <v>0.96220000000000006</v>
          </cell>
        </row>
        <row r="7">
          <cell r="A7">
            <v>-22.5</v>
          </cell>
          <cell r="B7">
            <v>0.66200000000000003</v>
          </cell>
          <cell r="C7">
            <v>0.67249999999999999</v>
          </cell>
          <cell r="D7">
            <v>0.68310000000000004</v>
          </cell>
          <cell r="E7">
            <v>0.69359999999999999</v>
          </cell>
          <cell r="F7">
            <v>0.70420000000000005</v>
          </cell>
          <cell r="G7">
            <v>0.71479999999999999</v>
          </cell>
          <cell r="H7">
            <v>0.72540000000000004</v>
          </cell>
          <cell r="I7">
            <v>0.7359</v>
          </cell>
          <cell r="J7">
            <v>0.74650000000000005</v>
          </cell>
          <cell r="K7">
            <v>0.75729999999999997</v>
          </cell>
          <cell r="L7">
            <v>0.7681</v>
          </cell>
          <cell r="M7">
            <v>0.77880000000000005</v>
          </cell>
          <cell r="N7">
            <v>0.78949999999999998</v>
          </cell>
          <cell r="O7">
            <v>0.8</v>
          </cell>
          <cell r="P7">
            <v>0.8105</v>
          </cell>
          <cell r="Q7">
            <v>0.82089999999999996</v>
          </cell>
          <cell r="R7">
            <v>0.83130000000000004</v>
          </cell>
          <cell r="S7">
            <v>0.84160000000000001</v>
          </cell>
          <cell r="T7">
            <v>0.8518</v>
          </cell>
          <cell r="U7">
            <v>0.86199999999999999</v>
          </cell>
          <cell r="V7">
            <v>0.87219999999999998</v>
          </cell>
          <cell r="W7">
            <v>0.88229999999999997</v>
          </cell>
          <cell r="X7">
            <v>0.89239999999999997</v>
          </cell>
          <cell r="Y7">
            <v>0.90249999999999997</v>
          </cell>
          <cell r="Z7">
            <v>0.91249999999999998</v>
          </cell>
          <cell r="AA7">
            <v>0.92249999999999999</v>
          </cell>
          <cell r="AB7">
            <v>0.9325</v>
          </cell>
          <cell r="AC7">
            <v>0.9425</v>
          </cell>
          <cell r="AD7">
            <v>0.95250000000000001</v>
          </cell>
          <cell r="AE7">
            <v>0.96250000000000002</v>
          </cell>
        </row>
        <row r="8">
          <cell r="A8">
            <v>-22</v>
          </cell>
          <cell r="B8">
            <v>0.66239999999999999</v>
          </cell>
          <cell r="C8">
            <v>0.67300000000000004</v>
          </cell>
          <cell r="D8">
            <v>0.6835</v>
          </cell>
          <cell r="E8">
            <v>0.69410000000000005</v>
          </cell>
          <cell r="F8">
            <v>0.7046</v>
          </cell>
          <cell r="G8">
            <v>0.71519999999999995</v>
          </cell>
          <cell r="H8">
            <v>0.7258</v>
          </cell>
          <cell r="I8">
            <v>0.73640000000000005</v>
          </cell>
          <cell r="J8">
            <v>0.74690000000000001</v>
          </cell>
          <cell r="K8">
            <v>0.75770000000000004</v>
          </cell>
          <cell r="L8">
            <v>0.76849999999999996</v>
          </cell>
          <cell r="M8">
            <v>0.7792</v>
          </cell>
          <cell r="N8">
            <v>0.78990000000000005</v>
          </cell>
          <cell r="O8">
            <v>0.8004</v>
          </cell>
          <cell r="P8">
            <v>0.81089999999999995</v>
          </cell>
          <cell r="Q8">
            <v>0.82130000000000003</v>
          </cell>
          <cell r="R8">
            <v>0.83160000000000001</v>
          </cell>
          <cell r="S8">
            <v>0.84189999999999998</v>
          </cell>
          <cell r="T8">
            <v>0.85219999999999996</v>
          </cell>
          <cell r="U8">
            <v>0.86240000000000006</v>
          </cell>
          <cell r="V8">
            <v>0.87260000000000004</v>
          </cell>
          <cell r="W8">
            <v>0.88270000000000004</v>
          </cell>
          <cell r="X8">
            <v>0.89280000000000004</v>
          </cell>
          <cell r="Y8">
            <v>0.90280000000000005</v>
          </cell>
          <cell r="Z8">
            <v>0.91279999999999994</v>
          </cell>
          <cell r="AA8">
            <v>0.92290000000000005</v>
          </cell>
          <cell r="AB8">
            <v>0.93289999999999995</v>
          </cell>
          <cell r="AC8">
            <v>0.94289999999999996</v>
          </cell>
          <cell r="AD8">
            <v>0.95289999999999997</v>
          </cell>
          <cell r="AE8">
            <v>0.96289999999999998</v>
          </cell>
        </row>
        <row r="9">
          <cell r="A9">
            <v>-21.5</v>
          </cell>
          <cell r="B9">
            <v>0.66290000000000004</v>
          </cell>
          <cell r="C9">
            <v>0.67349999999999999</v>
          </cell>
          <cell r="D9">
            <v>0.68400000000000005</v>
          </cell>
          <cell r="E9">
            <v>0.69450000000000001</v>
          </cell>
          <cell r="F9">
            <v>0.70509999999999995</v>
          </cell>
          <cell r="G9">
            <v>0.71560000000000001</v>
          </cell>
          <cell r="H9">
            <v>0.72619999999999996</v>
          </cell>
          <cell r="I9">
            <v>0.73680000000000001</v>
          </cell>
          <cell r="J9">
            <v>0.74729999999999996</v>
          </cell>
          <cell r="K9">
            <v>0.7581</v>
          </cell>
          <cell r="L9">
            <v>0.76890000000000003</v>
          </cell>
          <cell r="M9">
            <v>0.77959999999999996</v>
          </cell>
          <cell r="N9">
            <v>0.79020000000000001</v>
          </cell>
          <cell r="O9">
            <v>0.80079999999999996</v>
          </cell>
          <cell r="P9">
            <v>0.81120000000000003</v>
          </cell>
          <cell r="Q9">
            <v>0.8216</v>
          </cell>
          <cell r="R9">
            <v>0.83199999999999996</v>
          </cell>
          <cell r="S9">
            <v>0.84230000000000005</v>
          </cell>
          <cell r="T9">
            <v>0.85250000000000004</v>
          </cell>
          <cell r="U9">
            <v>0.86270000000000002</v>
          </cell>
          <cell r="V9">
            <v>0.87290000000000001</v>
          </cell>
          <cell r="W9">
            <v>0.88300000000000001</v>
          </cell>
          <cell r="X9">
            <v>0.8931</v>
          </cell>
          <cell r="Y9">
            <v>0.9032</v>
          </cell>
          <cell r="Z9">
            <v>0.91320000000000001</v>
          </cell>
          <cell r="AA9">
            <v>0.92320000000000002</v>
          </cell>
          <cell r="AB9">
            <v>0.93320000000000003</v>
          </cell>
          <cell r="AC9">
            <v>0.94320000000000004</v>
          </cell>
          <cell r="AD9">
            <v>0.95320000000000005</v>
          </cell>
          <cell r="AE9">
            <v>0.96319999999999995</v>
          </cell>
        </row>
        <row r="10">
          <cell r="A10">
            <v>-21</v>
          </cell>
          <cell r="B10">
            <v>0.66339999999999999</v>
          </cell>
          <cell r="C10">
            <v>0.67390000000000005</v>
          </cell>
          <cell r="D10">
            <v>0.6845</v>
          </cell>
          <cell r="E10">
            <v>0.69499999999999995</v>
          </cell>
          <cell r="F10">
            <v>0.70550000000000002</v>
          </cell>
          <cell r="G10">
            <v>0.71609999999999996</v>
          </cell>
          <cell r="H10">
            <v>0.72660000000000002</v>
          </cell>
          <cell r="I10">
            <v>0.73719999999999997</v>
          </cell>
          <cell r="J10">
            <v>0.74770000000000003</v>
          </cell>
          <cell r="K10">
            <v>0.75860000000000005</v>
          </cell>
          <cell r="L10">
            <v>0.76929999999999998</v>
          </cell>
          <cell r="M10">
            <v>0.78</v>
          </cell>
          <cell r="N10">
            <v>0.79059999999999997</v>
          </cell>
          <cell r="O10">
            <v>0.80110000000000003</v>
          </cell>
          <cell r="P10">
            <v>0.81159999999999999</v>
          </cell>
          <cell r="Q10">
            <v>0.82199999999999995</v>
          </cell>
          <cell r="R10">
            <v>0.83230000000000004</v>
          </cell>
          <cell r="S10">
            <v>0.84260000000000002</v>
          </cell>
          <cell r="T10">
            <v>0.85289999999999999</v>
          </cell>
          <cell r="U10">
            <v>0.86309999999999998</v>
          </cell>
          <cell r="V10">
            <v>0.87319999999999998</v>
          </cell>
          <cell r="W10">
            <v>0.88329999999999997</v>
          </cell>
          <cell r="X10">
            <v>0.89339999999999997</v>
          </cell>
          <cell r="Y10">
            <v>0.90349999999999997</v>
          </cell>
          <cell r="Z10">
            <v>0.91349999999999998</v>
          </cell>
          <cell r="AA10">
            <v>0.92349999999999999</v>
          </cell>
          <cell r="AB10">
            <v>0.9335</v>
          </cell>
          <cell r="AC10">
            <v>0.94350000000000001</v>
          </cell>
          <cell r="AD10">
            <v>0.95350000000000001</v>
          </cell>
          <cell r="AE10">
            <v>0.96350000000000002</v>
          </cell>
        </row>
        <row r="11">
          <cell r="A11">
            <v>-20.5</v>
          </cell>
          <cell r="B11">
            <v>0.66379999999999995</v>
          </cell>
          <cell r="C11">
            <v>0.6744</v>
          </cell>
          <cell r="D11">
            <v>0.68489999999999995</v>
          </cell>
          <cell r="E11">
            <v>0.69540000000000002</v>
          </cell>
          <cell r="F11">
            <v>0.70599999999999996</v>
          </cell>
          <cell r="G11">
            <v>0.71650000000000003</v>
          </cell>
          <cell r="H11">
            <v>0.72709999999999997</v>
          </cell>
          <cell r="I11">
            <v>0.73760000000000003</v>
          </cell>
          <cell r="J11">
            <v>0.74819999999999998</v>
          </cell>
          <cell r="K11">
            <v>0.75900000000000001</v>
          </cell>
          <cell r="L11">
            <v>0.76970000000000005</v>
          </cell>
          <cell r="M11">
            <v>0.78039999999999998</v>
          </cell>
          <cell r="N11">
            <v>0.79100000000000004</v>
          </cell>
          <cell r="O11">
            <v>0.80149999999999999</v>
          </cell>
          <cell r="P11">
            <v>0.81200000000000006</v>
          </cell>
          <cell r="Q11">
            <v>0.82240000000000002</v>
          </cell>
          <cell r="R11">
            <v>0.8327</v>
          </cell>
          <cell r="S11">
            <v>0.84299999999999997</v>
          </cell>
          <cell r="T11">
            <v>0.85319999999999996</v>
          </cell>
          <cell r="U11">
            <v>0.86339999999999995</v>
          </cell>
          <cell r="V11">
            <v>0.87360000000000004</v>
          </cell>
          <cell r="W11">
            <v>0.88370000000000004</v>
          </cell>
          <cell r="X11">
            <v>0.89380000000000004</v>
          </cell>
          <cell r="Y11">
            <v>0.90380000000000005</v>
          </cell>
          <cell r="Z11">
            <v>0.91379999999999995</v>
          </cell>
          <cell r="AA11">
            <v>0.92379999999999995</v>
          </cell>
          <cell r="AB11">
            <v>0.93379999999999996</v>
          </cell>
          <cell r="AC11">
            <v>0.94379999999999997</v>
          </cell>
          <cell r="AD11">
            <v>0.95389999999999997</v>
          </cell>
          <cell r="AE11">
            <v>0.96389999999999998</v>
          </cell>
        </row>
        <row r="12">
          <cell r="A12">
            <v>-20</v>
          </cell>
          <cell r="B12">
            <v>0.6643</v>
          </cell>
          <cell r="C12">
            <v>0.67479999999999996</v>
          </cell>
          <cell r="D12">
            <v>0.68540000000000001</v>
          </cell>
          <cell r="E12">
            <v>0.69589999999999996</v>
          </cell>
          <cell r="F12">
            <v>0.70640000000000003</v>
          </cell>
          <cell r="G12">
            <v>0.71689999999999998</v>
          </cell>
          <cell r="H12">
            <v>0.72750000000000004</v>
          </cell>
          <cell r="I12">
            <v>0.73799999999999999</v>
          </cell>
          <cell r="J12">
            <v>0.74860000000000004</v>
          </cell>
          <cell r="K12">
            <v>0.75939999999999996</v>
          </cell>
          <cell r="L12">
            <v>0.77010000000000001</v>
          </cell>
          <cell r="M12">
            <v>0.78069999999999995</v>
          </cell>
          <cell r="N12">
            <v>0.79139999999999999</v>
          </cell>
          <cell r="O12">
            <v>0.80189999999999995</v>
          </cell>
          <cell r="P12">
            <v>0.81230000000000002</v>
          </cell>
          <cell r="Q12">
            <v>0.82269999999999999</v>
          </cell>
          <cell r="R12">
            <v>0.83299999999999996</v>
          </cell>
          <cell r="S12">
            <v>0.84330000000000005</v>
          </cell>
          <cell r="T12">
            <v>0.85350000000000004</v>
          </cell>
          <cell r="U12">
            <v>0.86370000000000002</v>
          </cell>
          <cell r="V12">
            <v>0.87390000000000001</v>
          </cell>
          <cell r="W12">
            <v>0.88400000000000001</v>
          </cell>
          <cell r="X12">
            <v>0.89410000000000001</v>
          </cell>
          <cell r="Y12">
            <v>0.90410000000000001</v>
          </cell>
          <cell r="Z12">
            <v>0.91420000000000001</v>
          </cell>
          <cell r="AA12">
            <v>0.92420000000000002</v>
          </cell>
          <cell r="AB12">
            <v>0.93420000000000003</v>
          </cell>
          <cell r="AC12">
            <v>0.94420000000000004</v>
          </cell>
          <cell r="AD12">
            <v>0.95420000000000005</v>
          </cell>
          <cell r="AE12">
            <v>0.96419999999999995</v>
          </cell>
        </row>
        <row r="13">
          <cell r="A13">
            <v>-19.5</v>
          </cell>
          <cell r="B13">
            <v>0.66479999999999995</v>
          </cell>
          <cell r="C13">
            <v>0.67530000000000001</v>
          </cell>
          <cell r="D13">
            <v>0.68579999999999997</v>
          </cell>
          <cell r="E13">
            <v>0.69630000000000003</v>
          </cell>
          <cell r="F13">
            <v>0.70679999999999998</v>
          </cell>
          <cell r="G13">
            <v>0.71740000000000004</v>
          </cell>
          <cell r="H13">
            <v>0.72789999999999999</v>
          </cell>
          <cell r="I13">
            <v>0.73850000000000005</v>
          </cell>
          <cell r="J13">
            <v>0.749</v>
          </cell>
          <cell r="K13">
            <v>0.75980000000000003</v>
          </cell>
          <cell r="L13">
            <v>0.77049999999999996</v>
          </cell>
          <cell r="M13">
            <v>0.78110000000000002</v>
          </cell>
          <cell r="N13">
            <v>0.79169999999999996</v>
          </cell>
          <cell r="O13">
            <v>0.80220000000000002</v>
          </cell>
          <cell r="P13">
            <v>0.81269999999999998</v>
          </cell>
          <cell r="Q13">
            <v>0.82310000000000005</v>
          </cell>
          <cell r="R13">
            <v>0.83340000000000003</v>
          </cell>
          <cell r="S13">
            <v>0.84370000000000001</v>
          </cell>
          <cell r="T13">
            <v>0.85389999999999999</v>
          </cell>
          <cell r="U13">
            <v>0.86409999999999998</v>
          </cell>
          <cell r="V13">
            <v>0.87419999999999998</v>
          </cell>
          <cell r="W13">
            <v>0.88429999999999997</v>
          </cell>
          <cell r="X13">
            <v>0.89439999999999997</v>
          </cell>
          <cell r="Y13">
            <v>0.90449999999999997</v>
          </cell>
          <cell r="Z13">
            <v>0.91449999999999998</v>
          </cell>
          <cell r="AA13">
            <v>0.92449999999999999</v>
          </cell>
          <cell r="AB13">
            <v>0.9345</v>
          </cell>
          <cell r="AC13">
            <v>0.94450000000000001</v>
          </cell>
          <cell r="AD13">
            <v>0.95450000000000002</v>
          </cell>
          <cell r="AE13">
            <v>0.96450000000000002</v>
          </cell>
        </row>
        <row r="14">
          <cell r="A14">
            <v>-19</v>
          </cell>
          <cell r="B14">
            <v>0.66520000000000001</v>
          </cell>
          <cell r="C14">
            <v>0.67579999999999996</v>
          </cell>
          <cell r="D14">
            <v>0.68630000000000002</v>
          </cell>
          <cell r="E14">
            <v>0.69679999999999997</v>
          </cell>
          <cell r="F14">
            <v>0.70730000000000004</v>
          </cell>
          <cell r="G14">
            <v>0.71779999999999999</v>
          </cell>
          <cell r="H14">
            <v>0.72829999999999995</v>
          </cell>
          <cell r="I14">
            <v>0.7389</v>
          </cell>
          <cell r="J14">
            <v>0.74939999999999996</v>
          </cell>
          <cell r="K14">
            <v>0.76019999999999999</v>
          </cell>
          <cell r="L14">
            <v>0.77090000000000003</v>
          </cell>
          <cell r="M14">
            <v>0.78149999999999997</v>
          </cell>
          <cell r="N14">
            <v>0.79210000000000003</v>
          </cell>
          <cell r="O14">
            <v>0.80259999999999998</v>
          </cell>
          <cell r="P14">
            <v>0.81299999999999994</v>
          </cell>
          <cell r="Q14">
            <v>0.82340000000000002</v>
          </cell>
          <cell r="R14">
            <v>0.8337</v>
          </cell>
          <cell r="S14">
            <v>0.84399999999999997</v>
          </cell>
          <cell r="T14">
            <v>0.85419999999999996</v>
          </cell>
          <cell r="U14">
            <v>0.86439999999999995</v>
          </cell>
          <cell r="V14">
            <v>0.87460000000000004</v>
          </cell>
          <cell r="W14">
            <v>0.88470000000000004</v>
          </cell>
          <cell r="X14">
            <v>0.89480000000000004</v>
          </cell>
          <cell r="Y14">
            <v>0.90480000000000005</v>
          </cell>
          <cell r="Z14">
            <v>0.91479999999999995</v>
          </cell>
          <cell r="AA14">
            <v>0.92479999999999996</v>
          </cell>
          <cell r="AB14">
            <v>0.93479999999999996</v>
          </cell>
          <cell r="AC14">
            <v>0.94479999999999997</v>
          </cell>
          <cell r="AD14">
            <v>0.95479999999999998</v>
          </cell>
          <cell r="AE14">
            <v>0.96479999999999999</v>
          </cell>
        </row>
        <row r="15">
          <cell r="A15">
            <v>-18.5</v>
          </cell>
          <cell r="B15">
            <v>0.66569999999999996</v>
          </cell>
          <cell r="C15">
            <v>0.67620000000000002</v>
          </cell>
          <cell r="D15">
            <v>0.68669999999999998</v>
          </cell>
          <cell r="E15">
            <v>0.69720000000000004</v>
          </cell>
          <cell r="F15">
            <v>0.7077</v>
          </cell>
          <cell r="G15">
            <v>0.71819999999999995</v>
          </cell>
          <cell r="H15">
            <v>0.7288</v>
          </cell>
          <cell r="I15">
            <v>0.73929999999999996</v>
          </cell>
          <cell r="J15">
            <v>0.74990000000000001</v>
          </cell>
          <cell r="K15">
            <v>0.76060000000000005</v>
          </cell>
          <cell r="L15">
            <v>0.77129999999999999</v>
          </cell>
          <cell r="M15">
            <v>0.78190000000000004</v>
          </cell>
          <cell r="N15">
            <v>0.79249999999999998</v>
          </cell>
          <cell r="O15">
            <v>0.80300000000000005</v>
          </cell>
          <cell r="P15">
            <v>0.81340000000000001</v>
          </cell>
          <cell r="Q15">
            <v>0.82379999999999998</v>
          </cell>
          <cell r="R15">
            <v>0.83409999999999995</v>
          </cell>
          <cell r="S15">
            <v>0.84440000000000004</v>
          </cell>
          <cell r="T15">
            <v>0.85460000000000003</v>
          </cell>
          <cell r="U15">
            <v>0.86470000000000002</v>
          </cell>
          <cell r="V15">
            <v>0.87490000000000001</v>
          </cell>
          <cell r="W15">
            <v>0.88500000000000001</v>
          </cell>
          <cell r="X15">
            <v>0.89510000000000001</v>
          </cell>
          <cell r="Y15">
            <v>0.90510000000000002</v>
          </cell>
          <cell r="Z15">
            <v>0.91510000000000002</v>
          </cell>
          <cell r="AA15">
            <v>0.92510000000000003</v>
          </cell>
          <cell r="AB15">
            <v>0.93520000000000003</v>
          </cell>
          <cell r="AC15">
            <v>0.94520000000000004</v>
          </cell>
          <cell r="AD15">
            <v>0.95520000000000005</v>
          </cell>
          <cell r="AE15">
            <v>0.96519999999999995</v>
          </cell>
        </row>
        <row r="16">
          <cell r="A16">
            <v>-18</v>
          </cell>
          <cell r="B16">
            <v>0.66610000000000003</v>
          </cell>
          <cell r="C16">
            <v>0.67669999999999997</v>
          </cell>
          <cell r="D16">
            <v>0.68720000000000003</v>
          </cell>
          <cell r="E16">
            <v>0.6976</v>
          </cell>
          <cell r="F16">
            <v>0.70820000000000005</v>
          </cell>
          <cell r="G16">
            <v>0.71870000000000001</v>
          </cell>
          <cell r="H16">
            <v>0.72919999999999996</v>
          </cell>
          <cell r="I16">
            <v>0.73970000000000002</v>
          </cell>
          <cell r="J16">
            <v>0.75029999999999997</v>
          </cell>
          <cell r="K16">
            <v>0.76100000000000001</v>
          </cell>
          <cell r="L16">
            <v>0.77170000000000005</v>
          </cell>
          <cell r="M16">
            <v>0.7823</v>
          </cell>
          <cell r="N16">
            <v>0.79290000000000005</v>
          </cell>
          <cell r="O16">
            <v>0.80330000000000001</v>
          </cell>
          <cell r="P16">
            <v>0.81379999999999997</v>
          </cell>
          <cell r="Q16">
            <v>0.82410000000000005</v>
          </cell>
          <cell r="R16">
            <v>0.83440000000000003</v>
          </cell>
          <cell r="S16">
            <v>0.84470000000000001</v>
          </cell>
          <cell r="T16">
            <v>0.85489999999999999</v>
          </cell>
          <cell r="U16">
            <v>0.86509999999999998</v>
          </cell>
          <cell r="V16">
            <v>0.87519999999999998</v>
          </cell>
          <cell r="W16">
            <v>0.88529999999999998</v>
          </cell>
          <cell r="X16">
            <v>0.89539999999999997</v>
          </cell>
          <cell r="Y16">
            <v>0.90549999999999997</v>
          </cell>
          <cell r="Z16">
            <v>0.91549999999999998</v>
          </cell>
          <cell r="AA16">
            <v>0.92549999999999999</v>
          </cell>
          <cell r="AB16">
            <v>0.9355</v>
          </cell>
          <cell r="AC16">
            <v>0.94550000000000001</v>
          </cell>
          <cell r="AD16">
            <v>0.95550000000000002</v>
          </cell>
          <cell r="AE16">
            <v>0.96550000000000002</v>
          </cell>
        </row>
        <row r="17">
          <cell r="A17">
            <v>-17.5</v>
          </cell>
          <cell r="B17">
            <v>0.66659999999999997</v>
          </cell>
          <cell r="C17">
            <v>0.67710000000000004</v>
          </cell>
          <cell r="D17">
            <v>0.68759999999999999</v>
          </cell>
          <cell r="E17">
            <v>0.69810000000000005</v>
          </cell>
          <cell r="F17">
            <v>0.70860000000000001</v>
          </cell>
          <cell r="G17">
            <v>0.71909999999999996</v>
          </cell>
          <cell r="H17">
            <v>0.72960000000000003</v>
          </cell>
          <cell r="I17">
            <v>0.74009999999999998</v>
          </cell>
          <cell r="J17">
            <v>0.75070000000000003</v>
          </cell>
          <cell r="K17">
            <v>0.76139999999999997</v>
          </cell>
          <cell r="L17">
            <v>0.77210000000000001</v>
          </cell>
          <cell r="M17">
            <v>0.78269999999999995</v>
          </cell>
          <cell r="N17">
            <v>0.79320000000000002</v>
          </cell>
          <cell r="O17">
            <v>0.80369999999999997</v>
          </cell>
          <cell r="P17">
            <v>0.81410000000000005</v>
          </cell>
          <cell r="Q17">
            <v>0.82450000000000001</v>
          </cell>
          <cell r="R17">
            <v>0.83479999999999999</v>
          </cell>
          <cell r="S17">
            <v>0.84499999999999997</v>
          </cell>
          <cell r="T17">
            <v>0.85519999999999996</v>
          </cell>
          <cell r="U17">
            <v>0.86539999999999995</v>
          </cell>
          <cell r="V17">
            <v>0.87560000000000004</v>
          </cell>
          <cell r="W17">
            <v>0.88570000000000004</v>
          </cell>
          <cell r="X17">
            <v>0.89580000000000004</v>
          </cell>
          <cell r="Y17">
            <v>0.90580000000000005</v>
          </cell>
          <cell r="Z17">
            <v>0.91579999999999995</v>
          </cell>
          <cell r="AA17">
            <v>0.92579999999999996</v>
          </cell>
          <cell r="AB17">
            <v>0.93579999999999997</v>
          </cell>
          <cell r="AC17">
            <v>0.94579999999999997</v>
          </cell>
          <cell r="AD17">
            <v>0.95579999999999998</v>
          </cell>
          <cell r="AE17">
            <v>0.96579999999999999</v>
          </cell>
        </row>
        <row r="18">
          <cell r="A18">
            <v>-17</v>
          </cell>
          <cell r="B18">
            <v>0.66710000000000003</v>
          </cell>
          <cell r="C18">
            <v>0.67759999999999998</v>
          </cell>
          <cell r="D18">
            <v>0.68810000000000004</v>
          </cell>
          <cell r="E18">
            <v>0.69850000000000001</v>
          </cell>
          <cell r="F18">
            <v>0.70899999999999996</v>
          </cell>
          <cell r="G18">
            <v>0.71950000000000003</v>
          </cell>
          <cell r="H18">
            <v>0.73</v>
          </cell>
          <cell r="I18">
            <v>0.74050000000000005</v>
          </cell>
          <cell r="J18">
            <v>0.75109999999999999</v>
          </cell>
          <cell r="K18">
            <v>0.76180000000000003</v>
          </cell>
          <cell r="L18">
            <v>0.77249999999999996</v>
          </cell>
          <cell r="M18">
            <v>0.78310000000000002</v>
          </cell>
          <cell r="N18">
            <v>0.79359999999999997</v>
          </cell>
          <cell r="O18">
            <v>0.80410000000000004</v>
          </cell>
          <cell r="P18">
            <v>0.8145</v>
          </cell>
          <cell r="Q18">
            <v>0.82479999999999998</v>
          </cell>
          <cell r="R18">
            <v>0.83509999999999995</v>
          </cell>
          <cell r="S18">
            <v>0.84540000000000004</v>
          </cell>
          <cell r="T18">
            <v>0.85560000000000003</v>
          </cell>
          <cell r="U18">
            <v>0.86570000000000003</v>
          </cell>
          <cell r="V18">
            <v>0.87590000000000001</v>
          </cell>
          <cell r="W18">
            <v>0.88600000000000001</v>
          </cell>
          <cell r="X18">
            <v>0.89610000000000001</v>
          </cell>
          <cell r="Y18">
            <v>0.90610000000000002</v>
          </cell>
          <cell r="Z18">
            <v>0.91610000000000003</v>
          </cell>
          <cell r="AA18">
            <v>0.92610000000000003</v>
          </cell>
          <cell r="AB18">
            <v>0.93610000000000004</v>
          </cell>
          <cell r="AC18">
            <v>0.94610000000000005</v>
          </cell>
          <cell r="AD18">
            <v>0.95620000000000005</v>
          </cell>
          <cell r="AE18">
            <v>0.96619999999999995</v>
          </cell>
        </row>
        <row r="19">
          <cell r="A19">
            <v>-16.5</v>
          </cell>
          <cell r="B19">
            <v>0.66749999999999998</v>
          </cell>
          <cell r="C19">
            <v>0.67800000000000005</v>
          </cell>
          <cell r="D19">
            <v>0.6885</v>
          </cell>
          <cell r="E19">
            <v>0.69899999999999995</v>
          </cell>
          <cell r="F19">
            <v>0.70950000000000002</v>
          </cell>
          <cell r="G19">
            <v>0.72</v>
          </cell>
          <cell r="H19">
            <v>0.73050000000000004</v>
          </cell>
          <cell r="I19">
            <v>0.74099999999999999</v>
          </cell>
          <cell r="J19">
            <v>0.75149999999999995</v>
          </cell>
          <cell r="K19">
            <v>0.76219999999999999</v>
          </cell>
          <cell r="L19">
            <v>0.77290000000000003</v>
          </cell>
          <cell r="M19">
            <v>0.78349999999999997</v>
          </cell>
          <cell r="N19">
            <v>0.79400000000000004</v>
          </cell>
          <cell r="O19">
            <v>0.80449999999999999</v>
          </cell>
          <cell r="P19">
            <v>0.81479999999999997</v>
          </cell>
          <cell r="Q19">
            <v>0.82520000000000004</v>
          </cell>
          <cell r="R19">
            <v>0.83550000000000002</v>
          </cell>
          <cell r="S19">
            <v>0.84570000000000001</v>
          </cell>
          <cell r="T19">
            <v>0.85589999999999999</v>
          </cell>
          <cell r="U19">
            <v>0.86609999999999998</v>
          </cell>
          <cell r="V19">
            <v>0.87619999999999998</v>
          </cell>
          <cell r="W19">
            <v>0.88629999999999998</v>
          </cell>
          <cell r="X19">
            <v>0.89639999999999997</v>
          </cell>
          <cell r="Y19">
            <v>0.90639999999999998</v>
          </cell>
          <cell r="Z19">
            <v>0.91639999999999999</v>
          </cell>
          <cell r="AA19">
            <v>0.92649999999999999</v>
          </cell>
          <cell r="AB19">
            <v>0.9365</v>
          </cell>
          <cell r="AC19">
            <v>0.94650000000000001</v>
          </cell>
          <cell r="AD19">
            <v>0.95650000000000002</v>
          </cell>
          <cell r="AE19">
            <v>0.96650000000000003</v>
          </cell>
        </row>
        <row r="20">
          <cell r="A20">
            <v>-16</v>
          </cell>
          <cell r="B20">
            <v>0.66800000000000004</v>
          </cell>
          <cell r="C20">
            <v>0.67849999999999999</v>
          </cell>
          <cell r="D20">
            <v>0.68889999999999996</v>
          </cell>
          <cell r="E20">
            <v>0.69940000000000002</v>
          </cell>
          <cell r="F20">
            <v>0.70989999999999998</v>
          </cell>
          <cell r="G20">
            <v>0.72040000000000004</v>
          </cell>
          <cell r="H20">
            <v>0.73089999999999999</v>
          </cell>
          <cell r="I20">
            <v>0.74139999999999995</v>
          </cell>
          <cell r="J20">
            <v>0.75190000000000001</v>
          </cell>
          <cell r="K20">
            <v>0.76270000000000004</v>
          </cell>
          <cell r="L20">
            <v>0.77329999999999999</v>
          </cell>
          <cell r="M20">
            <v>0.78380000000000005</v>
          </cell>
          <cell r="N20">
            <v>0.7944</v>
          </cell>
          <cell r="O20">
            <v>0.80479999999999996</v>
          </cell>
          <cell r="P20">
            <v>0.81520000000000004</v>
          </cell>
          <cell r="Q20">
            <v>0.82550000000000001</v>
          </cell>
          <cell r="R20">
            <v>0.83579999999999999</v>
          </cell>
          <cell r="S20">
            <v>0.84609999999999996</v>
          </cell>
          <cell r="T20">
            <v>0.85619999999999996</v>
          </cell>
          <cell r="U20">
            <v>0.86639999999999995</v>
          </cell>
          <cell r="V20">
            <v>0.87660000000000005</v>
          </cell>
          <cell r="W20">
            <v>0.88660000000000005</v>
          </cell>
          <cell r="X20">
            <v>0.89680000000000004</v>
          </cell>
          <cell r="Y20">
            <v>0.90680000000000005</v>
          </cell>
          <cell r="Z20">
            <v>0.91679999999999995</v>
          </cell>
          <cell r="AA20">
            <v>0.92679999999999996</v>
          </cell>
          <cell r="AB20">
            <v>0.93679999999999997</v>
          </cell>
          <cell r="AC20">
            <v>0.94679999999999997</v>
          </cell>
          <cell r="AD20">
            <v>0.95679999999999998</v>
          </cell>
          <cell r="AE20">
            <v>0.96679999999999999</v>
          </cell>
        </row>
        <row r="21">
          <cell r="A21">
            <v>-15.5</v>
          </cell>
          <cell r="B21">
            <v>0.66849999999999998</v>
          </cell>
          <cell r="C21">
            <v>0.67889999999999995</v>
          </cell>
          <cell r="D21">
            <v>0.68940000000000001</v>
          </cell>
          <cell r="E21">
            <v>0.69989999999999997</v>
          </cell>
          <cell r="F21">
            <v>0.71030000000000004</v>
          </cell>
          <cell r="G21">
            <v>0.7208</v>
          </cell>
          <cell r="H21">
            <v>0.73129999999999995</v>
          </cell>
          <cell r="I21">
            <v>0.74180000000000001</v>
          </cell>
          <cell r="J21">
            <v>0.75239999999999996</v>
          </cell>
          <cell r="K21">
            <v>0.7631</v>
          </cell>
          <cell r="L21">
            <v>0.77370000000000005</v>
          </cell>
          <cell r="M21">
            <v>0.78420000000000001</v>
          </cell>
          <cell r="N21">
            <v>0.79469999999999996</v>
          </cell>
          <cell r="O21">
            <v>0.80520000000000003</v>
          </cell>
          <cell r="P21">
            <v>0.8155</v>
          </cell>
          <cell r="Q21">
            <v>0.82589999999999997</v>
          </cell>
          <cell r="R21">
            <v>0.83620000000000005</v>
          </cell>
          <cell r="S21">
            <v>0.84640000000000004</v>
          </cell>
          <cell r="T21">
            <v>0.85660000000000003</v>
          </cell>
          <cell r="U21">
            <v>0.86680000000000001</v>
          </cell>
          <cell r="V21">
            <v>0.87690000000000001</v>
          </cell>
          <cell r="W21">
            <v>0.88700000000000001</v>
          </cell>
          <cell r="X21">
            <v>0.89710000000000001</v>
          </cell>
          <cell r="Y21">
            <v>0.90710000000000002</v>
          </cell>
          <cell r="Z21">
            <v>0.91710000000000003</v>
          </cell>
          <cell r="AA21">
            <v>0.92710000000000004</v>
          </cell>
          <cell r="AB21">
            <v>0.93710000000000004</v>
          </cell>
          <cell r="AC21">
            <v>0.94710000000000005</v>
          </cell>
          <cell r="AD21">
            <v>0.95709999999999995</v>
          </cell>
          <cell r="AE21">
            <v>0.96709999999999996</v>
          </cell>
        </row>
        <row r="22">
          <cell r="A22">
            <v>-15</v>
          </cell>
          <cell r="B22">
            <v>0.66890000000000005</v>
          </cell>
          <cell r="C22">
            <v>0.6794</v>
          </cell>
          <cell r="D22">
            <v>0.68979999999999997</v>
          </cell>
          <cell r="E22">
            <v>0.70030000000000003</v>
          </cell>
          <cell r="F22">
            <v>0.71079999999999999</v>
          </cell>
          <cell r="G22">
            <v>0.72119999999999995</v>
          </cell>
          <cell r="H22">
            <v>0.73170000000000002</v>
          </cell>
          <cell r="I22">
            <v>0.74219999999999997</v>
          </cell>
          <cell r="J22">
            <v>0.75280000000000002</v>
          </cell>
          <cell r="K22">
            <v>0.76349999999999996</v>
          </cell>
          <cell r="L22">
            <v>0.77410000000000001</v>
          </cell>
          <cell r="M22">
            <v>0.78459999999999996</v>
          </cell>
          <cell r="N22">
            <v>0.79510000000000003</v>
          </cell>
          <cell r="O22">
            <v>0.80549999999999999</v>
          </cell>
          <cell r="P22">
            <v>0.81589999999999996</v>
          </cell>
          <cell r="Q22">
            <v>0.82630000000000003</v>
          </cell>
          <cell r="R22">
            <v>0.83650000000000002</v>
          </cell>
          <cell r="S22">
            <v>0.8468</v>
          </cell>
          <cell r="T22">
            <v>0.8569</v>
          </cell>
          <cell r="U22">
            <v>0.86709999999999998</v>
          </cell>
          <cell r="V22">
            <v>0.87719999999999998</v>
          </cell>
          <cell r="W22">
            <v>0.88729999999999998</v>
          </cell>
          <cell r="X22">
            <v>0.89739999999999998</v>
          </cell>
          <cell r="Y22">
            <v>0.90739999999999998</v>
          </cell>
          <cell r="Z22">
            <v>0.91739999999999999</v>
          </cell>
          <cell r="AA22">
            <v>0.9274</v>
          </cell>
          <cell r="AB22">
            <v>0.93740000000000001</v>
          </cell>
          <cell r="AC22">
            <v>0.94750000000000001</v>
          </cell>
          <cell r="AD22">
            <v>0.95750000000000002</v>
          </cell>
          <cell r="AE22">
            <v>0.96750000000000003</v>
          </cell>
        </row>
        <row r="23">
          <cell r="A23">
            <v>-14.5</v>
          </cell>
          <cell r="B23">
            <v>0.6694</v>
          </cell>
          <cell r="C23">
            <v>0.67979999999999996</v>
          </cell>
          <cell r="D23">
            <v>0.69030000000000002</v>
          </cell>
          <cell r="E23">
            <v>0.70069999999999999</v>
          </cell>
          <cell r="F23">
            <v>0.71120000000000005</v>
          </cell>
          <cell r="G23">
            <v>0.72170000000000001</v>
          </cell>
          <cell r="H23">
            <v>0.73209999999999997</v>
          </cell>
          <cell r="I23">
            <v>0.74260000000000004</v>
          </cell>
          <cell r="J23">
            <v>0.75319999999999998</v>
          </cell>
          <cell r="K23">
            <v>0.76390000000000002</v>
          </cell>
          <cell r="L23">
            <v>0.77439999999999998</v>
          </cell>
          <cell r="M23">
            <v>0.78500000000000003</v>
          </cell>
          <cell r="N23">
            <v>0.79549999999999998</v>
          </cell>
          <cell r="O23">
            <v>0.80589999999999995</v>
          </cell>
          <cell r="P23">
            <v>0.81630000000000003</v>
          </cell>
          <cell r="Q23">
            <v>0.8266</v>
          </cell>
          <cell r="R23">
            <v>0.83679999999999999</v>
          </cell>
          <cell r="S23">
            <v>0.84709999999999996</v>
          </cell>
          <cell r="T23">
            <v>0.85729999999999995</v>
          </cell>
          <cell r="U23">
            <v>0.86739999999999995</v>
          </cell>
          <cell r="V23">
            <v>0.87749999999999995</v>
          </cell>
          <cell r="W23">
            <v>0.88759999999999994</v>
          </cell>
          <cell r="X23">
            <v>0.89770000000000005</v>
          </cell>
          <cell r="Y23">
            <v>0.90769999999999995</v>
          </cell>
          <cell r="Z23">
            <v>0.91779999999999995</v>
          </cell>
          <cell r="AA23">
            <v>0.92779999999999996</v>
          </cell>
          <cell r="AB23">
            <v>0.93779999999999997</v>
          </cell>
          <cell r="AC23">
            <v>0.94779999999999998</v>
          </cell>
          <cell r="AD23">
            <v>0.95779999999999998</v>
          </cell>
          <cell r="AE23">
            <v>0.96779999999999999</v>
          </cell>
        </row>
        <row r="24">
          <cell r="A24">
            <v>-14</v>
          </cell>
          <cell r="B24">
            <v>0.66979999999999995</v>
          </cell>
          <cell r="C24">
            <v>0.68030000000000002</v>
          </cell>
          <cell r="D24">
            <v>0.69069999999999998</v>
          </cell>
          <cell r="E24">
            <v>0.70120000000000005</v>
          </cell>
          <cell r="F24">
            <v>0.71160000000000001</v>
          </cell>
          <cell r="G24">
            <v>0.72209999999999996</v>
          </cell>
          <cell r="H24">
            <v>0.73260000000000003</v>
          </cell>
          <cell r="I24">
            <v>0.74299999999999999</v>
          </cell>
          <cell r="J24">
            <v>0.75360000000000005</v>
          </cell>
          <cell r="K24">
            <v>0.76429999999999998</v>
          </cell>
          <cell r="L24">
            <v>0.77480000000000004</v>
          </cell>
          <cell r="M24">
            <v>0.78539999999999999</v>
          </cell>
          <cell r="N24">
            <v>0.79579999999999995</v>
          </cell>
          <cell r="O24">
            <v>0.80630000000000002</v>
          </cell>
          <cell r="P24">
            <v>0.81659999999999999</v>
          </cell>
          <cell r="Q24">
            <v>0.82699999999999996</v>
          </cell>
          <cell r="R24">
            <v>0.83720000000000006</v>
          </cell>
          <cell r="S24">
            <v>0.84740000000000004</v>
          </cell>
          <cell r="T24">
            <v>0.85760000000000003</v>
          </cell>
          <cell r="U24">
            <v>0.86780000000000002</v>
          </cell>
          <cell r="V24">
            <v>0.87790000000000001</v>
          </cell>
          <cell r="W24">
            <v>0.88800000000000001</v>
          </cell>
          <cell r="X24">
            <v>0.89810000000000001</v>
          </cell>
          <cell r="Y24">
            <v>0.90810000000000002</v>
          </cell>
          <cell r="Z24">
            <v>0.91810000000000003</v>
          </cell>
          <cell r="AA24">
            <v>0.92810000000000004</v>
          </cell>
          <cell r="AB24">
            <v>0.93810000000000004</v>
          </cell>
          <cell r="AC24">
            <v>0.94810000000000005</v>
          </cell>
          <cell r="AD24">
            <v>0.95809999999999995</v>
          </cell>
          <cell r="AE24">
            <v>0.96809999999999996</v>
          </cell>
        </row>
        <row r="25">
          <cell r="A25">
            <v>-13.5</v>
          </cell>
          <cell r="B25">
            <v>0.67030000000000001</v>
          </cell>
          <cell r="C25">
            <v>0.68069999999999997</v>
          </cell>
          <cell r="D25">
            <v>0.69120000000000004</v>
          </cell>
          <cell r="E25">
            <v>0.7016</v>
          </cell>
          <cell r="F25">
            <v>0.71209999999999996</v>
          </cell>
          <cell r="G25">
            <v>0.72250000000000003</v>
          </cell>
          <cell r="H25">
            <v>0.73299999999999998</v>
          </cell>
          <cell r="I25">
            <v>0.74339999999999995</v>
          </cell>
          <cell r="J25">
            <v>0.754</v>
          </cell>
          <cell r="K25">
            <v>0.76470000000000005</v>
          </cell>
          <cell r="L25">
            <v>0.7752</v>
          </cell>
          <cell r="M25">
            <v>0.78569999999999995</v>
          </cell>
          <cell r="N25">
            <v>0.79620000000000002</v>
          </cell>
          <cell r="O25">
            <v>0.80659999999999998</v>
          </cell>
          <cell r="P25">
            <v>0.81699999999999995</v>
          </cell>
          <cell r="Q25">
            <v>0.82730000000000004</v>
          </cell>
          <cell r="R25">
            <v>0.83750000000000002</v>
          </cell>
          <cell r="S25">
            <v>0.8478</v>
          </cell>
          <cell r="T25">
            <v>0.8579</v>
          </cell>
          <cell r="U25">
            <v>0.86809999999999998</v>
          </cell>
          <cell r="V25">
            <v>0.87819999999999998</v>
          </cell>
          <cell r="W25">
            <v>0.88829999999999998</v>
          </cell>
          <cell r="X25">
            <v>0.89839999999999998</v>
          </cell>
          <cell r="Y25">
            <v>0.90839999999999999</v>
          </cell>
          <cell r="Z25">
            <v>0.91839999999999999</v>
          </cell>
          <cell r="AA25">
            <v>0.9284</v>
          </cell>
          <cell r="AB25">
            <v>0.93840000000000001</v>
          </cell>
          <cell r="AC25">
            <v>0.94840000000000002</v>
          </cell>
          <cell r="AD25">
            <v>0.95840000000000003</v>
          </cell>
          <cell r="AE25">
            <v>0.96850000000000003</v>
          </cell>
        </row>
        <row r="26">
          <cell r="A26">
            <v>-13</v>
          </cell>
          <cell r="B26">
            <v>0.67079999999999995</v>
          </cell>
          <cell r="C26">
            <v>0.68120000000000003</v>
          </cell>
          <cell r="D26">
            <v>0.69159999999999999</v>
          </cell>
          <cell r="E26">
            <v>0.70209999999999995</v>
          </cell>
          <cell r="F26">
            <v>0.71250000000000002</v>
          </cell>
          <cell r="G26">
            <v>0.72299999999999998</v>
          </cell>
          <cell r="H26">
            <v>0.73340000000000005</v>
          </cell>
          <cell r="I26">
            <v>0.74390000000000001</v>
          </cell>
          <cell r="J26">
            <v>0.75439999999999996</v>
          </cell>
          <cell r="K26">
            <v>0.7651</v>
          </cell>
          <cell r="L26">
            <v>0.77559999999999996</v>
          </cell>
          <cell r="M26">
            <v>0.78620000000000001</v>
          </cell>
          <cell r="N26">
            <v>0.79659999999999997</v>
          </cell>
          <cell r="O26">
            <v>0.80700000000000005</v>
          </cell>
          <cell r="P26">
            <v>0.81730000000000003</v>
          </cell>
          <cell r="Q26">
            <v>0.8276</v>
          </cell>
          <cell r="R26">
            <v>0.83789999999999998</v>
          </cell>
          <cell r="S26">
            <v>0.84809999999999997</v>
          </cell>
          <cell r="T26">
            <v>0.85829999999999995</v>
          </cell>
          <cell r="U26">
            <v>0.86839999999999995</v>
          </cell>
          <cell r="V26">
            <v>0.87849999999999995</v>
          </cell>
          <cell r="W26">
            <v>0.88859999999999995</v>
          </cell>
          <cell r="X26">
            <v>0.89870000000000005</v>
          </cell>
          <cell r="Y26">
            <v>0.90869999999999995</v>
          </cell>
          <cell r="Z26">
            <v>0.91869999999999996</v>
          </cell>
          <cell r="AA26">
            <v>0.92869999999999997</v>
          </cell>
          <cell r="AB26">
            <v>0.93879999999999997</v>
          </cell>
          <cell r="AC26">
            <v>0.94879999999999998</v>
          </cell>
          <cell r="AD26">
            <v>0.95879999999999999</v>
          </cell>
          <cell r="AE26">
            <v>0.96879999999999999</v>
          </cell>
        </row>
        <row r="27">
          <cell r="A27">
            <v>-12.5</v>
          </cell>
          <cell r="B27">
            <v>0.67120000000000002</v>
          </cell>
          <cell r="C27">
            <v>0.68169999999999997</v>
          </cell>
          <cell r="D27">
            <v>0.69210000000000005</v>
          </cell>
          <cell r="E27">
            <v>0.70250000000000001</v>
          </cell>
          <cell r="F27">
            <v>0.71289999999999998</v>
          </cell>
          <cell r="G27">
            <v>0.72340000000000004</v>
          </cell>
          <cell r="H27">
            <v>0.73380000000000001</v>
          </cell>
          <cell r="I27">
            <v>0.74429999999999996</v>
          </cell>
          <cell r="J27">
            <v>0.75480000000000003</v>
          </cell>
          <cell r="K27">
            <v>0.76549999999999996</v>
          </cell>
          <cell r="L27">
            <v>0.77600000000000002</v>
          </cell>
          <cell r="M27">
            <v>0.78649999999999998</v>
          </cell>
          <cell r="N27">
            <v>0.79700000000000004</v>
          </cell>
          <cell r="O27">
            <v>0.80740000000000001</v>
          </cell>
          <cell r="P27">
            <v>0.81769999999999998</v>
          </cell>
          <cell r="Q27">
            <v>0.82799999999999996</v>
          </cell>
          <cell r="R27">
            <v>0.83819999999999995</v>
          </cell>
          <cell r="S27">
            <v>0.84840000000000004</v>
          </cell>
          <cell r="T27">
            <v>0.85860000000000003</v>
          </cell>
          <cell r="U27">
            <v>0.86880000000000002</v>
          </cell>
          <cell r="V27">
            <v>0.87890000000000001</v>
          </cell>
          <cell r="W27">
            <v>0.88900000000000001</v>
          </cell>
          <cell r="X27">
            <v>0.89900000000000002</v>
          </cell>
          <cell r="Y27">
            <v>0.90900000000000003</v>
          </cell>
          <cell r="Z27">
            <v>0.91910000000000003</v>
          </cell>
          <cell r="AA27">
            <v>0.92910000000000004</v>
          </cell>
          <cell r="AB27">
            <v>0.93910000000000005</v>
          </cell>
          <cell r="AC27">
            <v>0.94910000000000005</v>
          </cell>
          <cell r="AD27">
            <v>0.95909999999999995</v>
          </cell>
          <cell r="AE27">
            <v>0.96909999999999996</v>
          </cell>
        </row>
        <row r="28">
          <cell r="A28">
            <v>-12</v>
          </cell>
          <cell r="B28">
            <v>0.67169999999999996</v>
          </cell>
          <cell r="C28">
            <v>0.68210000000000004</v>
          </cell>
          <cell r="D28">
            <v>0.6925</v>
          </cell>
          <cell r="E28">
            <v>0.70289999999999997</v>
          </cell>
          <cell r="F28">
            <v>0.71340000000000003</v>
          </cell>
          <cell r="G28">
            <v>0.7238</v>
          </cell>
          <cell r="H28">
            <v>0.73419999999999996</v>
          </cell>
          <cell r="I28">
            <v>0.74470000000000003</v>
          </cell>
          <cell r="J28">
            <v>0.75519999999999998</v>
          </cell>
          <cell r="K28">
            <v>0.76590000000000003</v>
          </cell>
          <cell r="L28">
            <v>0.77639999999999998</v>
          </cell>
          <cell r="M28">
            <v>0.78690000000000004</v>
          </cell>
          <cell r="N28">
            <v>0.79730000000000001</v>
          </cell>
          <cell r="O28">
            <v>0.80769999999999997</v>
          </cell>
          <cell r="P28">
            <v>0.81799999999999995</v>
          </cell>
          <cell r="Q28">
            <v>0.82830000000000004</v>
          </cell>
          <cell r="R28">
            <v>0.83860000000000001</v>
          </cell>
          <cell r="S28">
            <v>0.8488</v>
          </cell>
          <cell r="T28">
            <v>0.8589</v>
          </cell>
          <cell r="U28">
            <v>0.86909999999999998</v>
          </cell>
          <cell r="V28">
            <v>0.87919999999999998</v>
          </cell>
          <cell r="W28">
            <v>0.88929999999999998</v>
          </cell>
          <cell r="X28">
            <v>0.89939999999999998</v>
          </cell>
          <cell r="Y28">
            <v>0.90939999999999999</v>
          </cell>
          <cell r="Z28">
            <v>0.9194</v>
          </cell>
          <cell r="AA28">
            <v>0.9294</v>
          </cell>
          <cell r="AB28">
            <v>0.93940000000000001</v>
          </cell>
          <cell r="AC28">
            <v>0.94940000000000002</v>
          </cell>
          <cell r="AD28">
            <v>0.95940000000000003</v>
          </cell>
          <cell r="AE28">
            <v>0.96940000000000004</v>
          </cell>
        </row>
        <row r="29">
          <cell r="A29">
            <v>-11.5</v>
          </cell>
          <cell r="B29">
            <v>0.67210000000000003</v>
          </cell>
          <cell r="C29">
            <v>0.68259999999999998</v>
          </cell>
          <cell r="D29">
            <v>0.69299999999999995</v>
          </cell>
          <cell r="E29">
            <v>0.70340000000000003</v>
          </cell>
          <cell r="F29">
            <v>0.71379999999999999</v>
          </cell>
          <cell r="G29">
            <v>0.72419999999999995</v>
          </cell>
          <cell r="H29">
            <v>0.73470000000000002</v>
          </cell>
          <cell r="I29">
            <v>0.74509999999999998</v>
          </cell>
          <cell r="J29">
            <v>0.75570000000000004</v>
          </cell>
          <cell r="K29">
            <v>0.76629999999999998</v>
          </cell>
          <cell r="L29">
            <v>0.77680000000000005</v>
          </cell>
          <cell r="M29">
            <v>0.7873</v>
          </cell>
          <cell r="N29">
            <v>0.79769999999999996</v>
          </cell>
          <cell r="O29">
            <v>0.80810000000000004</v>
          </cell>
          <cell r="P29">
            <v>0.81840000000000002</v>
          </cell>
          <cell r="Q29">
            <v>0.82869999999999999</v>
          </cell>
          <cell r="R29">
            <v>0.83889999999999998</v>
          </cell>
          <cell r="S29">
            <v>0.84909999999999997</v>
          </cell>
          <cell r="T29">
            <v>0.85929999999999995</v>
          </cell>
          <cell r="U29">
            <v>0.86939999999999995</v>
          </cell>
          <cell r="V29">
            <v>0.87949999999999995</v>
          </cell>
          <cell r="W29">
            <v>0.88959999999999995</v>
          </cell>
          <cell r="X29">
            <v>0.89970000000000006</v>
          </cell>
          <cell r="Y29">
            <v>0.90969999999999995</v>
          </cell>
          <cell r="Z29">
            <v>0.91969999999999996</v>
          </cell>
          <cell r="AA29">
            <v>0.92969999999999997</v>
          </cell>
          <cell r="AB29">
            <v>0.93969999999999998</v>
          </cell>
          <cell r="AC29">
            <v>0.94969999999999999</v>
          </cell>
          <cell r="AD29">
            <v>0.95979999999999999</v>
          </cell>
          <cell r="AE29">
            <v>0.9698</v>
          </cell>
        </row>
        <row r="30">
          <cell r="A30">
            <v>-11</v>
          </cell>
          <cell r="B30">
            <v>0.67259999999999998</v>
          </cell>
          <cell r="C30">
            <v>0.68300000000000005</v>
          </cell>
          <cell r="D30">
            <v>0.69340000000000002</v>
          </cell>
          <cell r="E30">
            <v>0.70379999999999998</v>
          </cell>
          <cell r="F30">
            <v>0.71419999999999995</v>
          </cell>
          <cell r="G30">
            <v>0.72470000000000001</v>
          </cell>
          <cell r="H30">
            <v>0.73509999999999998</v>
          </cell>
          <cell r="I30">
            <v>0.74550000000000005</v>
          </cell>
          <cell r="J30">
            <v>0.75609999999999999</v>
          </cell>
          <cell r="K30">
            <v>0.76670000000000005</v>
          </cell>
          <cell r="L30">
            <v>0.7772</v>
          </cell>
          <cell r="M30">
            <v>0.78769999999999996</v>
          </cell>
          <cell r="N30">
            <v>0.79810000000000003</v>
          </cell>
          <cell r="O30">
            <v>0.80840000000000001</v>
          </cell>
          <cell r="P30">
            <v>0.81869999999999998</v>
          </cell>
          <cell r="Q30">
            <v>0.82899999999999996</v>
          </cell>
          <cell r="R30">
            <v>0.83930000000000005</v>
          </cell>
          <cell r="S30">
            <v>0.84950000000000003</v>
          </cell>
          <cell r="T30">
            <v>0.85960000000000003</v>
          </cell>
          <cell r="U30">
            <v>0.86980000000000002</v>
          </cell>
          <cell r="V30">
            <v>0.87990000000000002</v>
          </cell>
          <cell r="W30">
            <v>0.88990000000000002</v>
          </cell>
          <cell r="X30">
            <v>0.9</v>
          </cell>
          <cell r="Y30">
            <v>0.91</v>
          </cell>
          <cell r="Z30">
            <v>0.92</v>
          </cell>
          <cell r="AA30">
            <v>0.93</v>
          </cell>
          <cell r="AB30">
            <v>0.94010000000000005</v>
          </cell>
          <cell r="AC30">
            <v>0.95009999999999994</v>
          </cell>
          <cell r="AD30">
            <v>0.96009999999999995</v>
          </cell>
          <cell r="AE30">
            <v>0.97009999999999996</v>
          </cell>
        </row>
        <row r="31">
          <cell r="A31">
            <v>-10.5</v>
          </cell>
          <cell r="B31">
            <v>0.67310000000000003</v>
          </cell>
          <cell r="C31">
            <v>0.68340000000000001</v>
          </cell>
          <cell r="D31">
            <v>0.69379999999999997</v>
          </cell>
          <cell r="E31">
            <v>0.70420000000000005</v>
          </cell>
          <cell r="F31">
            <v>0.7147</v>
          </cell>
          <cell r="G31">
            <v>0.72509999999999997</v>
          </cell>
          <cell r="H31">
            <v>0.73550000000000004</v>
          </cell>
          <cell r="I31">
            <v>0.74590000000000001</v>
          </cell>
          <cell r="J31">
            <v>0.75649999999999995</v>
          </cell>
          <cell r="K31">
            <v>0.7671</v>
          </cell>
          <cell r="L31">
            <v>0.77749999999999997</v>
          </cell>
          <cell r="M31">
            <v>0.78800000000000003</v>
          </cell>
          <cell r="N31">
            <v>0.7984</v>
          </cell>
          <cell r="O31">
            <v>0.80879999999999996</v>
          </cell>
          <cell r="P31">
            <v>0.81910000000000005</v>
          </cell>
          <cell r="Q31">
            <v>0.82940000000000003</v>
          </cell>
          <cell r="R31">
            <v>0.83960000000000001</v>
          </cell>
          <cell r="S31">
            <v>0.8498</v>
          </cell>
          <cell r="T31">
            <v>0.8599</v>
          </cell>
          <cell r="U31">
            <v>0.87009999999999998</v>
          </cell>
          <cell r="V31">
            <v>0.88019999999999998</v>
          </cell>
          <cell r="W31">
            <v>0.89029999999999998</v>
          </cell>
          <cell r="X31">
            <v>0.90029999999999999</v>
          </cell>
          <cell r="Y31">
            <v>0.91039999999999999</v>
          </cell>
          <cell r="Z31">
            <v>0.9204</v>
          </cell>
          <cell r="AA31">
            <v>0.9304</v>
          </cell>
          <cell r="AB31">
            <v>0.94040000000000001</v>
          </cell>
          <cell r="AC31">
            <v>0.95040000000000002</v>
          </cell>
          <cell r="AD31">
            <v>0.96040000000000003</v>
          </cell>
          <cell r="AE31">
            <v>0.97040000000000004</v>
          </cell>
        </row>
        <row r="32">
          <cell r="A32">
            <v>-10</v>
          </cell>
          <cell r="B32">
            <v>0.67349999999999999</v>
          </cell>
          <cell r="C32">
            <v>0.68389999999999995</v>
          </cell>
          <cell r="D32">
            <v>0.69430000000000003</v>
          </cell>
          <cell r="E32">
            <v>0.70469999999999999</v>
          </cell>
          <cell r="F32">
            <v>0.71509999999999996</v>
          </cell>
          <cell r="G32">
            <v>0.72550000000000003</v>
          </cell>
          <cell r="H32">
            <v>0.7359</v>
          </cell>
          <cell r="I32">
            <v>0.74629999999999996</v>
          </cell>
          <cell r="J32">
            <v>0.75690000000000002</v>
          </cell>
          <cell r="K32">
            <v>0.76749999999999996</v>
          </cell>
          <cell r="L32">
            <v>0.77790000000000004</v>
          </cell>
          <cell r="M32">
            <v>0.78839999999999999</v>
          </cell>
          <cell r="N32">
            <v>0.79879999999999995</v>
          </cell>
          <cell r="O32">
            <v>0.80920000000000003</v>
          </cell>
          <cell r="P32">
            <v>0.81950000000000001</v>
          </cell>
          <cell r="Q32">
            <v>0.82969999999999999</v>
          </cell>
          <cell r="R32">
            <v>0.83989999999999998</v>
          </cell>
          <cell r="S32">
            <v>0.85009999999999997</v>
          </cell>
          <cell r="T32">
            <v>0.86029999999999995</v>
          </cell>
          <cell r="U32">
            <v>0.87039999999999995</v>
          </cell>
          <cell r="V32">
            <v>0.88049999999999995</v>
          </cell>
          <cell r="W32">
            <v>0.89059999999999995</v>
          </cell>
          <cell r="X32">
            <v>0.90069999999999995</v>
          </cell>
          <cell r="Y32">
            <v>0.91069999999999995</v>
          </cell>
          <cell r="Z32">
            <v>0.92069999999999996</v>
          </cell>
          <cell r="AA32">
            <v>0.93069999999999997</v>
          </cell>
          <cell r="AB32">
            <v>0.94069999999999998</v>
          </cell>
          <cell r="AC32">
            <v>0.95069999999999999</v>
          </cell>
          <cell r="AD32">
            <v>0.9607</v>
          </cell>
          <cell r="AE32">
            <v>0.97070000000000001</v>
          </cell>
        </row>
        <row r="33">
          <cell r="A33">
            <v>-9.5</v>
          </cell>
          <cell r="B33">
            <v>0.67400000000000004</v>
          </cell>
          <cell r="C33">
            <v>0.68430000000000002</v>
          </cell>
          <cell r="D33">
            <v>0.69469999999999998</v>
          </cell>
          <cell r="E33">
            <v>0.70509999999999995</v>
          </cell>
          <cell r="F33">
            <v>0.71550000000000002</v>
          </cell>
          <cell r="G33">
            <v>0.72589999999999999</v>
          </cell>
          <cell r="H33">
            <v>0.73629999999999995</v>
          </cell>
          <cell r="I33">
            <v>0.74670000000000003</v>
          </cell>
          <cell r="J33">
            <v>0.75729999999999997</v>
          </cell>
          <cell r="K33">
            <v>0.76780000000000004</v>
          </cell>
          <cell r="L33">
            <v>0.77829999999999999</v>
          </cell>
          <cell r="M33">
            <v>0.78879999999999995</v>
          </cell>
          <cell r="N33">
            <v>0.79920000000000002</v>
          </cell>
          <cell r="O33">
            <v>0.8095</v>
          </cell>
          <cell r="P33">
            <v>0.81979999999999997</v>
          </cell>
          <cell r="Q33">
            <v>0.83009999999999995</v>
          </cell>
          <cell r="R33">
            <v>0.84030000000000005</v>
          </cell>
          <cell r="S33">
            <v>0.85050000000000003</v>
          </cell>
          <cell r="T33">
            <v>0.86060000000000003</v>
          </cell>
          <cell r="U33">
            <v>0.87080000000000002</v>
          </cell>
          <cell r="V33">
            <v>0.88090000000000002</v>
          </cell>
          <cell r="W33">
            <v>0.89090000000000003</v>
          </cell>
          <cell r="X33">
            <v>0.90100000000000002</v>
          </cell>
          <cell r="Y33">
            <v>0.91100000000000003</v>
          </cell>
          <cell r="Z33">
            <v>0.92100000000000004</v>
          </cell>
          <cell r="AA33">
            <v>0.93100000000000005</v>
          </cell>
          <cell r="AB33">
            <v>0.94099999999999995</v>
          </cell>
          <cell r="AC33">
            <v>0.95099999999999996</v>
          </cell>
          <cell r="AD33">
            <v>0.96109999999999995</v>
          </cell>
          <cell r="AE33">
            <v>0.97109999999999996</v>
          </cell>
        </row>
        <row r="34">
          <cell r="A34">
            <v>-9</v>
          </cell>
          <cell r="B34">
            <v>0.6744</v>
          </cell>
          <cell r="C34">
            <v>0.68479999999999996</v>
          </cell>
          <cell r="D34">
            <v>0.69520000000000004</v>
          </cell>
          <cell r="E34">
            <v>0.7056</v>
          </cell>
          <cell r="F34">
            <v>0.71599999999999997</v>
          </cell>
          <cell r="G34">
            <v>0.72629999999999995</v>
          </cell>
          <cell r="H34">
            <v>0.73670000000000002</v>
          </cell>
          <cell r="I34">
            <v>0.74709999999999999</v>
          </cell>
          <cell r="J34">
            <v>0.75770000000000004</v>
          </cell>
          <cell r="K34">
            <v>0.76819999999999999</v>
          </cell>
          <cell r="L34">
            <v>0.77869999999999995</v>
          </cell>
          <cell r="M34">
            <v>0.78920000000000001</v>
          </cell>
          <cell r="N34">
            <v>0.79949999999999999</v>
          </cell>
          <cell r="O34">
            <v>0.80989999999999995</v>
          </cell>
          <cell r="P34">
            <v>0.82020000000000004</v>
          </cell>
          <cell r="Q34">
            <v>0.83040000000000003</v>
          </cell>
          <cell r="R34">
            <v>0.84060000000000001</v>
          </cell>
          <cell r="S34">
            <v>0.8508</v>
          </cell>
          <cell r="T34">
            <v>0.86099999999999999</v>
          </cell>
          <cell r="U34">
            <v>0.87109999999999999</v>
          </cell>
          <cell r="V34">
            <v>0.88119999999999998</v>
          </cell>
          <cell r="W34">
            <v>0.89129999999999998</v>
          </cell>
          <cell r="X34">
            <v>0.90129999999999999</v>
          </cell>
          <cell r="Y34">
            <v>0.9113</v>
          </cell>
          <cell r="Z34">
            <v>0.92130000000000001</v>
          </cell>
          <cell r="AA34">
            <v>0.93140000000000001</v>
          </cell>
          <cell r="AB34">
            <v>0.94140000000000001</v>
          </cell>
          <cell r="AC34">
            <v>0.95140000000000002</v>
          </cell>
          <cell r="AD34">
            <v>0.96140000000000003</v>
          </cell>
          <cell r="AE34">
            <v>0.97140000000000004</v>
          </cell>
        </row>
        <row r="35">
          <cell r="A35">
            <v>-8.5</v>
          </cell>
          <cell r="B35">
            <v>0.67490000000000006</v>
          </cell>
          <cell r="C35">
            <v>0.68520000000000003</v>
          </cell>
          <cell r="D35">
            <v>0.6956</v>
          </cell>
          <cell r="E35">
            <v>0.70599999999999996</v>
          </cell>
          <cell r="F35">
            <v>0.71640000000000004</v>
          </cell>
          <cell r="G35">
            <v>0.7268</v>
          </cell>
          <cell r="H35">
            <v>0.73719999999999997</v>
          </cell>
          <cell r="I35">
            <v>0.74750000000000005</v>
          </cell>
          <cell r="J35">
            <v>0.7581</v>
          </cell>
          <cell r="K35">
            <v>0.76859999999999995</v>
          </cell>
          <cell r="L35">
            <v>0.77910000000000001</v>
          </cell>
          <cell r="M35">
            <v>0.78949999999999998</v>
          </cell>
          <cell r="N35">
            <v>0.79990000000000006</v>
          </cell>
          <cell r="O35">
            <v>0.81020000000000003</v>
          </cell>
          <cell r="P35">
            <v>0.82050000000000001</v>
          </cell>
          <cell r="Q35">
            <v>0.83079999999999998</v>
          </cell>
          <cell r="R35">
            <v>0.84099999999999997</v>
          </cell>
          <cell r="S35">
            <v>0.85109999999999997</v>
          </cell>
          <cell r="T35">
            <v>0.86129999999999995</v>
          </cell>
          <cell r="U35">
            <v>0.87139999999999995</v>
          </cell>
          <cell r="V35">
            <v>0.88149999999999995</v>
          </cell>
          <cell r="W35">
            <v>0.89159999999999995</v>
          </cell>
          <cell r="X35">
            <v>0.90159999999999996</v>
          </cell>
          <cell r="Y35">
            <v>0.91169999999999995</v>
          </cell>
          <cell r="Z35">
            <v>0.92169999999999996</v>
          </cell>
          <cell r="AA35">
            <v>0.93169999999999997</v>
          </cell>
          <cell r="AB35">
            <v>0.94169999999999998</v>
          </cell>
          <cell r="AC35">
            <v>0.95169999999999999</v>
          </cell>
          <cell r="AD35">
            <v>0.9617</v>
          </cell>
          <cell r="AE35">
            <v>0.97170000000000001</v>
          </cell>
        </row>
        <row r="36">
          <cell r="A36">
            <v>-8</v>
          </cell>
          <cell r="B36">
            <v>0.67530000000000001</v>
          </cell>
          <cell r="C36">
            <v>0.68569999999999998</v>
          </cell>
          <cell r="D36">
            <v>0.69599999999999995</v>
          </cell>
          <cell r="E36">
            <v>0.70640000000000003</v>
          </cell>
          <cell r="F36">
            <v>0.71679999999999999</v>
          </cell>
          <cell r="G36">
            <v>0.72719999999999996</v>
          </cell>
          <cell r="H36">
            <v>0.73760000000000003</v>
          </cell>
          <cell r="I36">
            <v>0.748</v>
          </cell>
          <cell r="J36">
            <v>0.75849999999999995</v>
          </cell>
          <cell r="K36">
            <v>0.76900000000000002</v>
          </cell>
          <cell r="L36">
            <v>0.77949999999999997</v>
          </cell>
          <cell r="M36">
            <v>0.78990000000000005</v>
          </cell>
          <cell r="N36">
            <v>0.80030000000000001</v>
          </cell>
          <cell r="O36">
            <v>0.81059999999999999</v>
          </cell>
          <cell r="P36">
            <v>0.82089999999999996</v>
          </cell>
          <cell r="Q36">
            <v>0.83109999999999995</v>
          </cell>
          <cell r="R36">
            <v>0.84130000000000005</v>
          </cell>
          <cell r="S36">
            <v>0.85150000000000003</v>
          </cell>
          <cell r="T36">
            <v>0.86160000000000003</v>
          </cell>
          <cell r="U36">
            <v>0.87180000000000002</v>
          </cell>
          <cell r="V36">
            <v>0.88180000000000003</v>
          </cell>
          <cell r="W36">
            <v>0.89190000000000003</v>
          </cell>
          <cell r="X36">
            <v>0.90200000000000002</v>
          </cell>
          <cell r="Y36">
            <v>0.91200000000000003</v>
          </cell>
          <cell r="Z36">
            <v>0.92200000000000004</v>
          </cell>
          <cell r="AA36">
            <v>0.93200000000000005</v>
          </cell>
          <cell r="AB36">
            <v>0.94199999999999995</v>
          </cell>
          <cell r="AC36">
            <v>0.95199999999999996</v>
          </cell>
          <cell r="AD36">
            <v>0.96199999999999997</v>
          </cell>
          <cell r="AE36">
            <v>0.97199999999999998</v>
          </cell>
        </row>
        <row r="37">
          <cell r="A37">
            <v>-7.5</v>
          </cell>
          <cell r="B37">
            <v>0.67579999999999996</v>
          </cell>
          <cell r="C37">
            <v>0.68610000000000004</v>
          </cell>
          <cell r="D37">
            <v>0.69650000000000001</v>
          </cell>
          <cell r="E37">
            <v>0.70689999999999997</v>
          </cell>
          <cell r="F37">
            <v>0.71719999999999995</v>
          </cell>
          <cell r="G37">
            <v>0.72760000000000002</v>
          </cell>
          <cell r="H37">
            <v>0.73799999999999999</v>
          </cell>
          <cell r="I37">
            <v>0.74839999999999995</v>
          </cell>
          <cell r="J37">
            <v>0.75890000000000002</v>
          </cell>
          <cell r="K37">
            <v>0.76939999999999997</v>
          </cell>
          <cell r="L37">
            <v>0.77980000000000005</v>
          </cell>
          <cell r="M37">
            <v>0.7903</v>
          </cell>
          <cell r="N37">
            <v>0.80059999999999998</v>
          </cell>
          <cell r="O37">
            <v>0.81089999999999995</v>
          </cell>
          <cell r="P37">
            <v>0.82120000000000004</v>
          </cell>
          <cell r="Q37">
            <v>0.83150000000000002</v>
          </cell>
          <cell r="R37">
            <v>0.8417</v>
          </cell>
          <cell r="S37">
            <v>0.8518</v>
          </cell>
          <cell r="T37">
            <v>0.86199999999999999</v>
          </cell>
          <cell r="U37">
            <v>0.87209999999999999</v>
          </cell>
          <cell r="V37">
            <v>0.88219999999999998</v>
          </cell>
          <cell r="W37">
            <v>0.89219999999999999</v>
          </cell>
          <cell r="X37">
            <v>0.90229999999999999</v>
          </cell>
          <cell r="Y37">
            <v>0.9123</v>
          </cell>
          <cell r="Z37">
            <v>0.92230000000000001</v>
          </cell>
          <cell r="AA37">
            <v>0.93230000000000002</v>
          </cell>
          <cell r="AB37">
            <v>0.94230000000000003</v>
          </cell>
          <cell r="AC37">
            <v>0.95230000000000004</v>
          </cell>
          <cell r="AD37">
            <v>0.96240000000000003</v>
          </cell>
          <cell r="AE37">
            <v>0.97240000000000004</v>
          </cell>
        </row>
        <row r="38">
          <cell r="A38">
            <v>-7</v>
          </cell>
          <cell r="B38">
            <v>0.67620000000000002</v>
          </cell>
          <cell r="C38">
            <v>0.68659999999999999</v>
          </cell>
          <cell r="D38">
            <v>0.69689999999999996</v>
          </cell>
          <cell r="E38">
            <v>0.70730000000000004</v>
          </cell>
          <cell r="F38">
            <v>0.7177</v>
          </cell>
          <cell r="G38">
            <v>0.72799999999999998</v>
          </cell>
          <cell r="H38">
            <v>0.73839999999999995</v>
          </cell>
          <cell r="I38">
            <v>0.74880000000000002</v>
          </cell>
          <cell r="J38">
            <v>0.75929999999999997</v>
          </cell>
          <cell r="K38">
            <v>0.76980000000000004</v>
          </cell>
          <cell r="L38">
            <v>0.7802</v>
          </cell>
          <cell r="M38">
            <v>0.79059999999999997</v>
          </cell>
          <cell r="N38">
            <v>0.80100000000000005</v>
          </cell>
          <cell r="O38">
            <v>0.81130000000000002</v>
          </cell>
          <cell r="P38">
            <v>0.8216</v>
          </cell>
          <cell r="Q38">
            <v>0.83179999999999998</v>
          </cell>
          <cell r="R38">
            <v>0.84199999999999997</v>
          </cell>
          <cell r="S38">
            <v>0.85219999999999996</v>
          </cell>
          <cell r="T38">
            <v>0.86229999999999996</v>
          </cell>
          <cell r="U38">
            <v>0.87239999999999995</v>
          </cell>
          <cell r="V38">
            <v>0.88249999999999995</v>
          </cell>
          <cell r="W38">
            <v>0.89259999999999995</v>
          </cell>
          <cell r="X38">
            <v>0.90259999999999996</v>
          </cell>
          <cell r="Y38">
            <v>0.91259999999999997</v>
          </cell>
          <cell r="Z38">
            <v>0.92259999999999998</v>
          </cell>
          <cell r="AA38">
            <v>0.93269999999999997</v>
          </cell>
          <cell r="AB38">
            <v>0.94269999999999998</v>
          </cell>
          <cell r="AC38">
            <v>0.95269999999999999</v>
          </cell>
          <cell r="AD38">
            <v>0.9627</v>
          </cell>
          <cell r="AE38">
            <v>0.97270000000000001</v>
          </cell>
        </row>
        <row r="39">
          <cell r="A39">
            <v>-6.5</v>
          </cell>
          <cell r="B39">
            <v>0.67669999999999997</v>
          </cell>
          <cell r="C39">
            <v>0.68700000000000006</v>
          </cell>
          <cell r="D39">
            <v>0.69740000000000002</v>
          </cell>
          <cell r="E39">
            <v>0.7077</v>
          </cell>
          <cell r="F39">
            <v>0.71809999999999996</v>
          </cell>
          <cell r="G39">
            <v>0.72840000000000005</v>
          </cell>
          <cell r="H39">
            <v>0.73880000000000001</v>
          </cell>
          <cell r="I39">
            <v>0.74919999999999998</v>
          </cell>
          <cell r="J39">
            <v>0.75970000000000004</v>
          </cell>
          <cell r="K39">
            <v>0.7702</v>
          </cell>
          <cell r="L39">
            <v>0.78059999999999996</v>
          </cell>
          <cell r="M39">
            <v>0.79100000000000004</v>
          </cell>
          <cell r="N39">
            <v>0.8014</v>
          </cell>
          <cell r="O39">
            <v>0.81169999999999998</v>
          </cell>
          <cell r="P39">
            <v>0.82189999999999996</v>
          </cell>
          <cell r="Q39">
            <v>0.83209999999999995</v>
          </cell>
          <cell r="R39">
            <v>0.84230000000000005</v>
          </cell>
          <cell r="S39">
            <v>0.85250000000000004</v>
          </cell>
          <cell r="T39">
            <v>0.86260000000000003</v>
          </cell>
          <cell r="U39">
            <v>0.87280000000000002</v>
          </cell>
          <cell r="V39">
            <v>0.88280000000000003</v>
          </cell>
          <cell r="W39">
            <v>0.89290000000000003</v>
          </cell>
          <cell r="X39">
            <v>0.90290000000000004</v>
          </cell>
          <cell r="Y39">
            <v>0.91300000000000003</v>
          </cell>
          <cell r="Z39">
            <v>0.92300000000000004</v>
          </cell>
          <cell r="AA39">
            <v>0.93300000000000005</v>
          </cell>
          <cell r="AB39">
            <v>0.94299999999999995</v>
          </cell>
          <cell r="AC39">
            <v>0.95299999999999996</v>
          </cell>
          <cell r="AD39">
            <v>0.96299999999999997</v>
          </cell>
          <cell r="AE39">
            <v>0.97299999999999998</v>
          </cell>
        </row>
        <row r="40">
          <cell r="A40">
            <v>-6</v>
          </cell>
          <cell r="B40">
            <v>0.67710000000000004</v>
          </cell>
          <cell r="C40">
            <v>0.6875</v>
          </cell>
          <cell r="D40">
            <v>0.69779999999999998</v>
          </cell>
          <cell r="E40">
            <v>0.70820000000000005</v>
          </cell>
          <cell r="F40">
            <v>0.71850000000000003</v>
          </cell>
          <cell r="G40">
            <v>0.72889999999999999</v>
          </cell>
          <cell r="H40">
            <v>0.73919999999999997</v>
          </cell>
          <cell r="I40">
            <v>0.74960000000000004</v>
          </cell>
          <cell r="J40">
            <v>0.7601</v>
          </cell>
          <cell r="K40">
            <v>0.77059999999999995</v>
          </cell>
          <cell r="L40">
            <v>0.78100000000000003</v>
          </cell>
          <cell r="M40">
            <v>0.79139999999999999</v>
          </cell>
          <cell r="N40">
            <v>0.80169999999999997</v>
          </cell>
          <cell r="O40">
            <v>0.81200000000000006</v>
          </cell>
          <cell r="P40">
            <v>0.82230000000000003</v>
          </cell>
          <cell r="Q40">
            <v>0.83250000000000002</v>
          </cell>
          <cell r="R40">
            <v>0.8427</v>
          </cell>
          <cell r="S40">
            <v>0.8528</v>
          </cell>
          <cell r="T40">
            <v>0.86299999999999999</v>
          </cell>
          <cell r="U40">
            <v>0.87309999999999999</v>
          </cell>
          <cell r="V40">
            <v>0.88319999999999999</v>
          </cell>
          <cell r="W40">
            <v>0.89319999999999999</v>
          </cell>
          <cell r="X40">
            <v>0.90329999999999999</v>
          </cell>
          <cell r="Y40">
            <v>0.9133</v>
          </cell>
          <cell r="Z40">
            <v>0.92330000000000001</v>
          </cell>
          <cell r="AA40">
            <v>0.93330000000000002</v>
          </cell>
          <cell r="AB40">
            <v>0.94330000000000003</v>
          </cell>
          <cell r="AC40">
            <v>0.95330000000000004</v>
          </cell>
          <cell r="AD40">
            <v>0.96330000000000005</v>
          </cell>
          <cell r="AE40">
            <v>0.97330000000000005</v>
          </cell>
        </row>
        <row r="41">
          <cell r="A41">
            <v>-5.5</v>
          </cell>
          <cell r="B41">
            <v>0.67759999999999998</v>
          </cell>
          <cell r="C41">
            <v>0.68789999999999996</v>
          </cell>
          <cell r="D41">
            <v>0.69820000000000004</v>
          </cell>
          <cell r="E41">
            <v>0.70860000000000001</v>
          </cell>
          <cell r="F41">
            <v>0.71889999999999998</v>
          </cell>
          <cell r="G41">
            <v>0.72929999999999995</v>
          </cell>
          <cell r="H41">
            <v>0.73960000000000004</v>
          </cell>
          <cell r="I41">
            <v>0.75</v>
          </cell>
          <cell r="J41">
            <v>0.76049999999999995</v>
          </cell>
          <cell r="K41">
            <v>0.77100000000000002</v>
          </cell>
          <cell r="L41">
            <v>0.78139999999999998</v>
          </cell>
          <cell r="M41">
            <v>0.79179999999999995</v>
          </cell>
          <cell r="N41">
            <v>0.80210000000000004</v>
          </cell>
          <cell r="O41">
            <v>0.81240000000000001</v>
          </cell>
          <cell r="P41">
            <v>0.8226</v>
          </cell>
          <cell r="Q41">
            <v>0.83279999999999998</v>
          </cell>
          <cell r="R41">
            <v>0.84299999999999997</v>
          </cell>
          <cell r="S41">
            <v>0.85319999999999996</v>
          </cell>
          <cell r="T41">
            <v>0.86329999999999996</v>
          </cell>
          <cell r="U41">
            <v>0.87339999999999995</v>
          </cell>
          <cell r="V41">
            <v>0.88349999999999995</v>
          </cell>
          <cell r="W41">
            <v>0.89359999999999995</v>
          </cell>
          <cell r="X41">
            <v>0.90359999999999996</v>
          </cell>
          <cell r="Y41">
            <v>0.91359999999999997</v>
          </cell>
          <cell r="Z41">
            <v>0.92359999999999998</v>
          </cell>
          <cell r="AA41">
            <v>0.93359999999999999</v>
          </cell>
          <cell r="AB41">
            <v>0.94359999999999999</v>
          </cell>
          <cell r="AC41">
            <v>0.9536</v>
          </cell>
          <cell r="AD41">
            <v>0.9637</v>
          </cell>
          <cell r="AE41">
            <v>0.97370000000000001</v>
          </cell>
        </row>
        <row r="42">
          <cell r="A42">
            <v>-5</v>
          </cell>
          <cell r="B42">
            <v>0.67800000000000005</v>
          </cell>
          <cell r="C42">
            <v>0.68840000000000001</v>
          </cell>
          <cell r="D42">
            <v>0.69869999999999999</v>
          </cell>
          <cell r="E42">
            <v>0.70899999999999996</v>
          </cell>
          <cell r="F42">
            <v>0.71940000000000004</v>
          </cell>
          <cell r="G42">
            <v>0.72970000000000002</v>
          </cell>
          <cell r="H42">
            <v>0.74</v>
          </cell>
          <cell r="I42">
            <v>0.75039999999999996</v>
          </cell>
          <cell r="J42">
            <v>0.76090000000000002</v>
          </cell>
          <cell r="K42">
            <v>0.77139999999999997</v>
          </cell>
          <cell r="L42">
            <v>0.78169999999999995</v>
          </cell>
          <cell r="M42">
            <v>0.79210000000000003</v>
          </cell>
          <cell r="N42">
            <v>0.8024</v>
          </cell>
          <cell r="O42">
            <v>0.81269999999999998</v>
          </cell>
          <cell r="P42">
            <v>0.82299999999999995</v>
          </cell>
          <cell r="Q42">
            <v>0.83320000000000005</v>
          </cell>
          <cell r="R42">
            <v>0.84340000000000004</v>
          </cell>
          <cell r="S42">
            <v>0.85350000000000004</v>
          </cell>
          <cell r="T42">
            <v>0.86360000000000003</v>
          </cell>
          <cell r="U42">
            <v>0.87370000000000003</v>
          </cell>
          <cell r="V42">
            <v>0.88380000000000003</v>
          </cell>
          <cell r="W42">
            <v>0.89390000000000003</v>
          </cell>
          <cell r="X42">
            <v>0.90390000000000004</v>
          </cell>
          <cell r="Y42">
            <v>0.91390000000000005</v>
          </cell>
          <cell r="Z42">
            <v>0.92390000000000005</v>
          </cell>
          <cell r="AA42">
            <v>0.93400000000000005</v>
          </cell>
          <cell r="AB42">
            <v>0.94399999999999995</v>
          </cell>
          <cell r="AC42">
            <v>0.95399999999999996</v>
          </cell>
          <cell r="AD42">
            <v>0.96399999999999997</v>
          </cell>
          <cell r="AE42">
            <v>0.97399999999999998</v>
          </cell>
        </row>
        <row r="43">
          <cell r="A43">
            <v>-4.5</v>
          </cell>
          <cell r="B43">
            <v>0.67849999999999999</v>
          </cell>
          <cell r="C43">
            <v>0.68879999999999997</v>
          </cell>
          <cell r="D43">
            <v>0.69910000000000005</v>
          </cell>
          <cell r="E43">
            <v>0.70950000000000002</v>
          </cell>
          <cell r="F43">
            <v>0.7198</v>
          </cell>
          <cell r="G43">
            <v>0.73009999999999997</v>
          </cell>
          <cell r="H43">
            <v>0.74050000000000005</v>
          </cell>
          <cell r="I43">
            <v>0.75080000000000002</v>
          </cell>
          <cell r="J43">
            <v>0.76129999999999998</v>
          </cell>
          <cell r="K43">
            <v>0.77170000000000005</v>
          </cell>
          <cell r="L43">
            <v>0.78210000000000002</v>
          </cell>
          <cell r="M43">
            <v>0.79249999999999998</v>
          </cell>
          <cell r="N43">
            <v>0.80279999999999996</v>
          </cell>
          <cell r="O43">
            <v>0.81310000000000004</v>
          </cell>
          <cell r="P43">
            <v>0.82330000000000003</v>
          </cell>
          <cell r="Q43">
            <v>0.83350000000000002</v>
          </cell>
          <cell r="R43">
            <v>0.84370000000000001</v>
          </cell>
          <cell r="S43">
            <v>0.8538</v>
          </cell>
          <cell r="T43">
            <v>0.86399999999999999</v>
          </cell>
          <cell r="U43">
            <v>0.87409999999999999</v>
          </cell>
          <cell r="V43">
            <v>0.8841</v>
          </cell>
          <cell r="W43">
            <v>0.89419999999999999</v>
          </cell>
          <cell r="X43">
            <v>0.9042</v>
          </cell>
          <cell r="Y43">
            <v>0.9143</v>
          </cell>
          <cell r="Z43">
            <v>0.92430000000000001</v>
          </cell>
          <cell r="AA43">
            <v>0.93430000000000002</v>
          </cell>
          <cell r="AB43">
            <v>0.94430000000000003</v>
          </cell>
          <cell r="AC43">
            <v>0.95430000000000004</v>
          </cell>
          <cell r="AD43">
            <v>0.96430000000000005</v>
          </cell>
          <cell r="AE43">
            <v>0.97430000000000005</v>
          </cell>
        </row>
        <row r="44">
          <cell r="A44">
            <v>-4</v>
          </cell>
          <cell r="B44">
            <v>0.67889999999999995</v>
          </cell>
          <cell r="C44">
            <v>0.68920000000000003</v>
          </cell>
          <cell r="D44">
            <v>0.6996</v>
          </cell>
          <cell r="E44">
            <v>0.70989999999999998</v>
          </cell>
          <cell r="F44">
            <v>0.72019999999999995</v>
          </cell>
          <cell r="G44">
            <v>0.73050000000000004</v>
          </cell>
          <cell r="H44">
            <v>0.7409</v>
          </cell>
          <cell r="I44">
            <v>0.75119999999999998</v>
          </cell>
          <cell r="J44">
            <v>0.76170000000000004</v>
          </cell>
          <cell r="K44">
            <v>0.77210000000000001</v>
          </cell>
          <cell r="L44">
            <v>0.78249999999999997</v>
          </cell>
          <cell r="M44">
            <v>0.79290000000000005</v>
          </cell>
          <cell r="N44">
            <v>0.80320000000000003</v>
          </cell>
          <cell r="O44">
            <v>0.81340000000000001</v>
          </cell>
          <cell r="P44">
            <v>0.82369999999999999</v>
          </cell>
          <cell r="Q44">
            <v>0.83389999999999997</v>
          </cell>
          <cell r="R44">
            <v>0.84399999999999997</v>
          </cell>
          <cell r="S44">
            <v>0.85419999999999996</v>
          </cell>
          <cell r="T44">
            <v>0.86429999999999996</v>
          </cell>
          <cell r="U44">
            <v>0.87439999999999996</v>
          </cell>
          <cell r="V44">
            <v>0.88449999999999995</v>
          </cell>
          <cell r="W44">
            <v>0.89449999999999996</v>
          </cell>
          <cell r="X44">
            <v>0.90449999999999997</v>
          </cell>
          <cell r="Y44">
            <v>0.91459999999999997</v>
          </cell>
          <cell r="Z44">
            <v>0.92459999999999998</v>
          </cell>
          <cell r="AA44">
            <v>0.93459999999999999</v>
          </cell>
          <cell r="AB44">
            <v>0.9446</v>
          </cell>
          <cell r="AC44">
            <v>0.9546</v>
          </cell>
          <cell r="AD44">
            <v>0.96460000000000001</v>
          </cell>
          <cell r="AE44">
            <v>0.97460000000000002</v>
          </cell>
        </row>
        <row r="45">
          <cell r="A45">
            <v>-3.5</v>
          </cell>
          <cell r="B45">
            <v>0.6794</v>
          </cell>
          <cell r="C45">
            <v>0.68969999999999998</v>
          </cell>
          <cell r="D45">
            <v>0.7</v>
          </cell>
          <cell r="E45">
            <v>0.71030000000000004</v>
          </cell>
          <cell r="F45">
            <v>0.72060000000000002</v>
          </cell>
          <cell r="G45">
            <v>0.73099999999999998</v>
          </cell>
          <cell r="H45">
            <v>0.74129999999999996</v>
          </cell>
          <cell r="I45">
            <v>0.75160000000000005</v>
          </cell>
          <cell r="J45">
            <v>0.7621</v>
          </cell>
          <cell r="K45">
            <v>0.77249999999999996</v>
          </cell>
          <cell r="L45">
            <v>0.78290000000000004</v>
          </cell>
          <cell r="M45">
            <v>0.79320000000000002</v>
          </cell>
          <cell r="N45">
            <v>0.80349999999999999</v>
          </cell>
          <cell r="O45">
            <v>0.81379999999999997</v>
          </cell>
          <cell r="P45">
            <v>0.82399999999999995</v>
          </cell>
          <cell r="Q45">
            <v>0.83420000000000005</v>
          </cell>
          <cell r="R45">
            <v>0.84440000000000004</v>
          </cell>
          <cell r="S45">
            <v>0.85450000000000004</v>
          </cell>
          <cell r="T45">
            <v>0.86460000000000004</v>
          </cell>
          <cell r="U45">
            <v>0.87470000000000003</v>
          </cell>
          <cell r="V45">
            <v>0.88480000000000003</v>
          </cell>
          <cell r="W45">
            <v>0.89490000000000003</v>
          </cell>
          <cell r="X45">
            <v>0.90490000000000004</v>
          </cell>
          <cell r="Y45">
            <v>0.91490000000000005</v>
          </cell>
          <cell r="Z45">
            <v>0.92490000000000006</v>
          </cell>
          <cell r="AA45">
            <v>0.93489999999999995</v>
          </cell>
          <cell r="AB45">
            <v>0.94489999999999996</v>
          </cell>
          <cell r="AC45">
            <v>0.95489999999999997</v>
          </cell>
          <cell r="AD45">
            <v>0.96499999999999997</v>
          </cell>
          <cell r="AE45">
            <v>0.97499999999999998</v>
          </cell>
        </row>
        <row r="46">
          <cell r="A46">
            <v>-3</v>
          </cell>
          <cell r="B46">
            <v>0.67979999999999996</v>
          </cell>
          <cell r="C46">
            <v>0.69010000000000005</v>
          </cell>
          <cell r="D46">
            <v>0.70040000000000002</v>
          </cell>
          <cell r="E46">
            <v>0.7107</v>
          </cell>
          <cell r="F46">
            <v>0.72109999999999996</v>
          </cell>
          <cell r="G46">
            <v>0.73140000000000005</v>
          </cell>
          <cell r="H46">
            <v>0.74170000000000003</v>
          </cell>
          <cell r="I46">
            <v>0.75209999999999999</v>
          </cell>
          <cell r="J46">
            <v>0.76249999999999996</v>
          </cell>
          <cell r="K46">
            <v>0.77290000000000003</v>
          </cell>
          <cell r="L46">
            <v>0.7833</v>
          </cell>
          <cell r="M46">
            <v>0.79359999999999997</v>
          </cell>
          <cell r="N46">
            <v>0.80389999999999995</v>
          </cell>
          <cell r="O46">
            <v>0.81410000000000005</v>
          </cell>
          <cell r="P46">
            <v>0.82440000000000002</v>
          </cell>
          <cell r="Q46">
            <v>0.83450000000000002</v>
          </cell>
          <cell r="R46">
            <v>0.84470000000000001</v>
          </cell>
          <cell r="S46">
            <v>0.8548</v>
          </cell>
          <cell r="T46">
            <v>0.86499999999999999</v>
          </cell>
          <cell r="U46">
            <v>0.87509999999999999</v>
          </cell>
          <cell r="V46">
            <v>0.8851</v>
          </cell>
          <cell r="W46">
            <v>0.8952</v>
          </cell>
          <cell r="X46">
            <v>0.9052</v>
          </cell>
          <cell r="Y46">
            <v>0.91520000000000001</v>
          </cell>
          <cell r="Z46">
            <v>0.92520000000000002</v>
          </cell>
          <cell r="AA46">
            <v>0.93520000000000003</v>
          </cell>
          <cell r="AB46">
            <v>0.94530000000000003</v>
          </cell>
          <cell r="AC46">
            <v>0.95530000000000004</v>
          </cell>
          <cell r="AD46">
            <v>0.96530000000000005</v>
          </cell>
          <cell r="AE46">
            <v>0.97529999999999994</v>
          </cell>
        </row>
        <row r="47">
          <cell r="A47">
            <v>-2.5</v>
          </cell>
          <cell r="B47">
            <v>0.68030000000000002</v>
          </cell>
          <cell r="C47">
            <v>0.69059999999999999</v>
          </cell>
          <cell r="D47">
            <v>0.70089999999999997</v>
          </cell>
          <cell r="E47">
            <v>0.71120000000000005</v>
          </cell>
          <cell r="F47">
            <v>0.72150000000000003</v>
          </cell>
          <cell r="G47">
            <v>0.73180000000000001</v>
          </cell>
          <cell r="H47">
            <v>0.74209999999999998</v>
          </cell>
          <cell r="I47">
            <v>0.75249999999999995</v>
          </cell>
          <cell r="J47">
            <v>0.76290000000000002</v>
          </cell>
          <cell r="K47">
            <v>0.77329999999999999</v>
          </cell>
          <cell r="L47">
            <v>0.78359999999999996</v>
          </cell>
          <cell r="M47">
            <v>0.79400000000000004</v>
          </cell>
          <cell r="N47">
            <v>0.80430000000000001</v>
          </cell>
          <cell r="O47">
            <v>0.8145</v>
          </cell>
          <cell r="P47">
            <v>0.82469999999999999</v>
          </cell>
          <cell r="Q47">
            <v>0.83489999999999998</v>
          </cell>
          <cell r="R47">
            <v>0.84509999999999996</v>
          </cell>
          <cell r="S47">
            <v>0.85519999999999996</v>
          </cell>
          <cell r="T47">
            <v>0.86529999999999996</v>
          </cell>
          <cell r="U47">
            <v>0.87539999999999996</v>
          </cell>
          <cell r="V47">
            <v>0.88539999999999996</v>
          </cell>
          <cell r="W47">
            <v>0.89549999999999996</v>
          </cell>
          <cell r="X47">
            <v>0.90549999999999997</v>
          </cell>
          <cell r="Y47">
            <v>0.91549999999999998</v>
          </cell>
          <cell r="Z47">
            <v>0.92559999999999998</v>
          </cell>
          <cell r="AA47">
            <v>0.93559999999999999</v>
          </cell>
          <cell r="AB47">
            <v>0.9456</v>
          </cell>
          <cell r="AC47">
            <v>0.9556</v>
          </cell>
          <cell r="AD47">
            <v>0.96560000000000001</v>
          </cell>
          <cell r="AE47">
            <v>0.97560000000000002</v>
          </cell>
        </row>
        <row r="48">
          <cell r="A48">
            <v>-2</v>
          </cell>
          <cell r="B48">
            <v>0.68069999999999997</v>
          </cell>
          <cell r="C48">
            <v>0.69099999999999995</v>
          </cell>
          <cell r="D48">
            <v>0.70130000000000003</v>
          </cell>
          <cell r="E48">
            <v>0.71160000000000001</v>
          </cell>
          <cell r="F48">
            <v>0.72189999999999999</v>
          </cell>
          <cell r="G48">
            <v>0.73219999999999996</v>
          </cell>
          <cell r="H48">
            <v>0.74250000000000005</v>
          </cell>
          <cell r="I48">
            <v>0.75290000000000001</v>
          </cell>
          <cell r="J48">
            <v>0.76329999999999998</v>
          </cell>
          <cell r="K48">
            <v>0.77370000000000005</v>
          </cell>
          <cell r="L48">
            <v>0.78400000000000003</v>
          </cell>
          <cell r="M48">
            <v>0.79430000000000001</v>
          </cell>
          <cell r="N48">
            <v>0.80459999999999998</v>
          </cell>
          <cell r="O48">
            <v>0.81479999999999997</v>
          </cell>
          <cell r="P48">
            <v>0.82509999999999994</v>
          </cell>
          <cell r="Q48">
            <v>0.83520000000000005</v>
          </cell>
          <cell r="R48">
            <v>0.84540000000000004</v>
          </cell>
          <cell r="S48">
            <v>0.85550000000000004</v>
          </cell>
          <cell r="T48">
            <v>0.86560000000000004</v>
          </cell>
          <cell r="U48">
            <v>0.87570000000000003</v>
          </cell>
          <cell r="V48">
            <v>0.88580000000000003</v>
          </cell>
          <cell r="W48">
            <v>0.89580000000000004</v>
          </cell>
          <cell r="X48">
            <v>0.90590000000000004</v>
          </cell>
          <cell r="Y48">
            <v>0.91590000000000005</v>
          </cell>
          <cell r="Z48">
            <v>0.92589999999999995</v>
          </cell>
          <cell r="AA48">
            <v>0.93589999999999995</v>
          </cell>
          <cell r="AB48">
            <v>0.94589999999999996</v>
          </cell>
          <cell r="AC48">
            <v>0.95589999999999997</v>
          </cell>
          <cell r="AD48">
            <v>0.96589999999999998</v>
          </cell>
          <cell r="AE48">
            <v>0.97589999999999999</v>
          </cell>
        </row>
        <row r="49">
          <cell r="A49">
            <v>-1.5</v>
          </cell>
          <cell r="B49">
            <v>0.68120000000000003</v>
          </cell>
          <cell r="C49">
            <v>0.6915</v>
          </cell>
          <cell r="D49">
            <v>0.70169999999999999</v>
          </cell>
          <cell r="E49">
            <v>0.71199999999999997</v>
          </cell>
          <cell r="F49">
            <v>0.72230000000000005</v>
          </cell>
          <cell r="G49">
            <v>0.73260000000000003</v>
          </cell>
          <cell r="H49">
            <v>0.7429</v>
          </cell>
          <cell r="I49">
            <v>0.75329999999999997</v>
          </cell>
          <cell r="J49">
            <v>0.76370000000000005</v>
          </cell>
          <cell r="K49">
            <v>0.77400000000000002</v>
          </cell>
          <cell r="L49">
            <v>0.78439999999999999</v>
          </cell>
          <cell r="M49">
            <v>0.79469999999999996</v>
          </cell>
          <cell r="N49">
            <v>0.80500000000000005</v>
          </cell>
          <cell r="O49">
            <v>0.81520000000000004</v>
          </cell>
          <cell r="P49">
            <v>0.82540000000000002</v>
          </cell>
          <cell r="Q49">
            <v>0.83560000000000001</v>
          </cell>
          <cell r="R49">
            <v>0.84570000000000001</v>
          </cell>
          <cell r="S49">
            <v>0.85580000000000001</v>
          </cell>
          <cell r="T49">
            <v>0.86599999999999999</v>
          </cell>
          <cell r="U49">
            <v>0.876</v>
          </cell>
          <cell r="V49">
            <v>0.8861</v>
          </cell>
          <cell r="W49">
            <v>0.8962</v>
          </cell>
          <cell r="X49">
            <v>0.90620000000000001</v>
          </cell>
          <cell r="Y49">
            <v>0.91620000000000001</v>
          </cell>
          <cell r="Z49">
            <v>0.92620000000000002</v>
          </cell>
          <cell r="AA49">
            <v>0.93620000000000003</v>
          </cell>
          <cell r="AB49">
            <v>0.94620000000000004</v>
          </cell>
          <cell r="AC49">
            <v>0.95620000000000005</v>
          </cell>
          <cell r="AD49">
            <v>0.96630000000000005</v>
          </cell>
          <cell r="AE49">
            <v>0.97629999999999995</v>
          </cell>
        </row>
        <row r="50">
          <cell r="A50">
            <v>-1</v>
          </cell>
          <cell r="B50">
            <v>0.68159999999999998</v>
          </cell>
          <cell r="C50">
            <v>0.69189999999999996</v>
          </cell>
          <cell r="D50">
            <v>0.70220000000000005</v>
          </cell>
          <cell r="E50">
            <v>0.71250000000000002</v>
          </cell>
          <cell r="F50">
            <v>0.72270000000000001</v>
          </cell>
          <cell r="G50">
            <v>0.73299999999999998</v>
          </cell>
          <cell r="H50">
            <v>0.74329999999999996</v>
          </cell>
          <cell r="I50">
            <v>0.75370000000000004</v>
          </cell>
          <cell r="J50">
            <v>0.7641</v>
          </cell>
          <cell r="K50">
            <v>0.77439999999999998</v>
          </cell>
          <cell r="L50">
            <v>0.78480000000000005</v>
          </cell>
          <cell r="M50">
            <v>0.79510000000000003</v>
          </cell>
          <cell r="N50">
            <v>0.80530000000000002</v>
          </cell>
          <cell r="O50">
            <v>0.8155</v>
          </cell>
          <cell r="P50">
            <v>0.82579999999999998</v>
          </cell>
          <cell r="Q50">
            <v>0.83589999999999998</v>
          </cell>
          <cell r="R50">
            <v>0.84609999999999996</v>
          </cell>
          <cell r="S50">
            <v>0.85619999999999996</v>
          </cell>
          <cell r="T50">
            <v>0.86629999999999996</v>
          </cell>
          <cell r="U50">
            <v>0.87639999999999996</v>
          </cell>
          <cell r="V50">
            <v>0.88639999999999997</v>
          </cell>
          <cell r="W50">
            <v>0.89649999999999996</v>
          </cell>
          <cell r="X50">
            <v>0.90649999999999997</v>
          </cell>
          <cell r="Y50">
            <v>0.91649999999999998</v>
          </cell>
          <cell r="Z50">
            <v>0.92649999999999999</v>
          </cell>
          <cell r="AA50">
            <v>0.9365</v>
          </cell>
          <cell r="AB50">
            <v>0.9466</v>
          </cell>
          <cell r="AC50">
            <v>0.95660000000000001</v>
          </cell>
          <cell r="AD50">
            <v>0.96660000000000001</v>
          </cell>
          <cell r="AE50">
            <v>0.97660000000000002</v>
          </cell>
        </row>
        <row r="51">
          <cell r="A51">
            <v>-0.5</v>
          </cell>
          <cell r="B51">
            <v>0.68210000000000004</v>
          </cell>
          <cell r="C51">
            <v>0.69230000000000003</v>
          </cell>
          <cell r="D51">
            <v>0.7026</v>
          </cell>
          <cell r="E51">
            <v>0.71289999999999998</v>
          </cell>
          <cell r="F51">
            <v>0.72319999999999995</v>
          </cell>
          <cell r="G51">
            <v>0.73340000000000005</v>
          </cell>
          <cell r="H51">
            <v>0.74370000000000003</v>
          </cell>
          <cell r="I51">
            <v>0.75409999999999999</v>
          </cell>
          <cell r="J51">
            <v>0.76449999999999996</v>
          </cell>
          <cell r="K51">
            <v>0.77480000000000004</v>
          </cell>
          <cell r="L51">
            <v>0.78510000000000002</v>
          </cell>
          <cell r="M51">
            <v>0.7954</v>
          </cell>
          <cell r="N51">
            <v>0.80569999999999997</v>
          </cell>
          <cell r="O51">
            <v>0.81589999999999996</v>
          </cell>
          <cell r="P51">
            <v>0.82609999999999995</v>
          </cell>
          <cell r="Q51">
            <v>0.83630000000000004</v>
          </cell>
          <cell r="R51">
            <v>0.84640000000000004</v>
          </cell>
          <cell r="S51">
            <v>0.85650000000000004</v>
          </cell>
          <cell r="T51">
            <v>0.86660000000000004</v>
          </cell>
          <cell r="U51">
            <v>0.87670000000000003</v>
          </cell>
          <cell r="V51">
            <v>0.88680000000000003</v>
          </cell>
          <cell r="W51">
            <v>0.89680000000000004</v>
          </cell>
          <cell r="X51">
            <v>0.90680000000000005</v>
          </cell>
          <cell r="Y51">
            <v>0.91679999999999995</v>
          </cell>
          <cell r="Z51">
            <v>0.92689999999999995</v>
          </cell>
          <cell r="AA51">
            <v>0.93689999999999996</v>
          </cell>
          <cell r="AB51">
            <v>0.94689999999999996</v>
          </cell>
          <cell r="AC51">
            <v>0.95689999999999997</v>
          </cell>
          <cell r="AD51">
            <v>0.96689999999999998</v>
          </cell>
          <cell r="AE51">
            <v>0.97689999999999999</v>
          </cell>
        </row>
        <row r="52">
          <cell r="A52">
            <v>0</v>
          </cell>
          <cell r="B52">
            <v>0.6825</v>
          </cell>
          <cell r="C52">
            <v>0.69279999999999997</v>
          </cell>
          <cell r="D52">
            <v>0.70299999999999996</v>
          </cell>
          <cell r="E52">
            <v>0.71330000000000005</v>
          </cell>
          <cell r="F52">
            <v>0.72360000000000002</v>
          </cell>
          <cell r="G52">
            <v>0.7339</v>
          </cell>
          <cell r="H52">
            <v>0.74409999999999998</v>
          </cell>
          <cell r="I52">
            <v>0.75449999999999995</v>
          </cell>
          <cell r="J52">
            <v>0.76490000000000002</v>
          </cell>
          <cell r="K52">
            <v>0.7752</v>
          </cell>
          <cell r="L52">
            <v>0.78549999999999998</v>
          </cell>
          <cell r="M52">
            <v>0.79579999999999995</v>
          </cell>
          <cell r="N52">
            <v>0.80600000000000005</v>
          </cell>
          <cell r="O52">
            <v>0.81630000000000003</v>
          </cell>
          <cell r="P52">
            <v>0.82650000000000001</v>
          </cell>
          <cell r="Q52">
            <v>0.83660000000000001</v>
          </cell>
          <cell r="R52">
            <v>0.84670000000000001</v>
          </cell>
          <cell r="S52">
            <v>0.85680000000000001</v>
          </cell>
          <cell r="T52">
            <v>0.8669</v>
          </cell>
          <cell r="U52">
            <v>0.877</v>
          </cell>
          <cell r="V52">
            <v>0.8871</v>
          </cell>
          <cell r="W52">
            <v>0.89710000000000001</v>
          </cell>
          <cell r="X52">
            <v>0.90720000000000001</v>
          </cell>
          <cell r="Y52">
            <v>0.91720000000000002</v>
          </cell>
          <cell r="Z52">
            <v>0.92720000000000002</v>
          </cell>
          <cell r="AA52">
            <v>0.93720000000000003</v>
          </cell>
          <cell r="AB52">
            <v>0.94720000000000004</v>
          </cell>
          <cell r="AC52">
            <v>0.95720000000000005</v>
          </cell>
          <cell r="AD52">
            <v>0.96719999999999995</v>
          </cell>
          <cell r="AE52">
            <v>0.97719999999999996</v>
          </cell>
        </row>
        <row r="53">
          <cell r="A53">
            <v>0.5</v>
          </cell>
          <cell r="B53">
            <v>0.68300000000000005</v>
          </cell>
          <cell r="C53">
            <v>0.69320000000000004</v>
          </cell>
          <cell r="D53">
            <v>0.70350000000000001</v>
          </cell>
          <cell r="E53">
            <v>0.7137</v>
          </cell>
          <cell r="F53">
            <v>0.72399999999999998</v>
          </cell>
          <cell r="G53">
            <v>0.73429999999999995</v>
          </cell>
          <cell r="H53">
            <v>0.74450000000000005</v>
          </cell>
          <cell r="I53">
            <v>0.75490000000000002</v>
          </cell>
          <cell r="J53">
            <v>0.76529999999999998</v>
          </cell>
          <cell r="K53">
            <v>0.77559999999999996</v>
          </cell>
          <cell r="L53">
            <v>0.78590000000000004</v>
          </cell>
          <cell r="M53">
            <v>0.79620000000000002</v>
          </cell>
          <cell r="N53">
            <v>0.80640000000000001</v>
          </cell>
          <cell r="O53">
            <v>0.81659999999999999</v>
          </cell>
          <cell r="P53">
            <v>0.82679999999999998</v>
          </cell>
          <cell r="Q53">
            <v>0.83689999999999998</v>
          </cell>
          <cell r="R53">
            <v>0.84709999999999996</v>
          </cell>
          <cell r="S53">
            <v>0.85719999999999996</v>
          </cell>
          <cell r="T53">
            <v>0.86729999999999996</v>
          </cell>
          <cell r="U53">
            <v>0.87739999999999996</v>
          </cell>
          <cell r="V53">
            <v>0.88739999999999997</v>
          </cell>
          <cell r="W53">
            <v>0.89749999999999996</v>
          </cell>
          <cell r="X53">
            <v>0.90749999999999997</v>
          </cell>
          <cell r="Y53">
            <v>0.91749999999999998</v>
          </cell>
          <cell r="Z53">
            <v>0.92749999999999999</v>
          </cell>
          <cell r="AA53">
            <v>0.9375</v>
          </cell>
          <cell r="AB53">
            <v>0.94750000000000001</v>
          </cell>
          <cell r="AC53">
            <v>0.95750000000000002</v>
          </cell>
          <cell r="AD53">
            <v>0.96750000000000003</v>
          </cell>
          <cell r="AE53">
            <v>0.97760000000000002</v>
          </cell>
        </row>
        <row r="54">
          <cell r="A54">
            <v>1</v>
          </cell>
          <cell r="B54">
            <v>0.68340000000000001</v>
          </cell>
          <cell r="C54">
            <v>0.69369999999999998</v>
          </cell>
          <cell r="D54">
            <v>0.70389999999999997</v>
          </cell>
          <cell r="E54">
            <v>0.71419999999999995</v>
          </cell>
          <cell r="F54">
            <v>0.72440000000000004</v>
          </cell>
          <cell r="G54">
            <v>0.73470000000000002</v>
          </cell>
          <cell r="H54">
            <v>0.74490000000000001</v>
          </cell>
          <cell r="I54">
            <v>0.75529999999999997</v>
          </cell>
          <cell r="J54">
            <v>0.76570000000000005</v>
          </cell>
          <cell r="K54">
            <v>0.77600000000000002</v>
          </cell>
          <cell r="L54">
            <v>0.7863</v>
          </cell>
          <cell r="M54">
            <v>0.79649999999999999</v>
          </cell>
          <cell r="N54">
            <v>0.80679999999999996</v>
          </cell>
          <cell r="O54">
            <v>0.81699999999999995</v>
          </cell>
          <cell r="P54">
            <v>0.82709999999999995</v>
          </cell>
          <cell r="Q54">
            <v>0.83730000000000004</v>
          </cell>
          <cell r="R54">
            <v>0.84740000000000004</v>
          </cell>
          <cell r="S54">
            <v>0.85750000000000004</v>
          </cell>
          <cell r="T54">
            <v>0.86760000000000004</v>
          </cell>
          <cell r="U54">
            <v>0.87770000000000004</v>
          </cell>
          <cell r="V54">
            <v>0.88770000000000004</v>
          </cell>
          <cell r="W54">
            <v>0.89780000000000004</v>
          </cell>
          <cell r="X54">
            <v>0.90780000000000005</v>
          </cell>
          <cell r="Y54">
            <v>0.91779999999999995</v>
          </cell>
          <cell r="Z54">
            <v>0.92779999999999996</v>
          </cell>
          <cell r="AA54">
            <v>0.93779999999999997</v>
          </cell>
          <cell r="AB54">
            <v>0.94779999999999998</v>
          </cell>
          <cell r="AC54">
            <v>0.95789999999999997</v>
          </cell>
          <cell r="AD54">
            <v>0.96789999999999998</v>
          </cell>
          <cell r="AE54">
            <v>0.97789999999999999</v>
          </cell>
        </row>
        <row r="55">
          <cell r="A55">
            <v>1.5</v>
          </cell>
          <cell r="B55">
            <v>0.68389999999999995</v>
          </cell>
          <cell r="C55">
            <v>0.69410000000000005</v>
          </cell>
          <cell r="D55">
            <v>0.70430000000000004</v>
          </cell>
          <cell r="E55">
            <v>0.71460000000000001</v>
          </cell>
          <cell r="F55">
            <v>0.7248</v>
          </cell>
          <cell r="G55">
            <v>0.73509999999999998</v>
          </cell>
          <cell r="H55">
            <v>0.74539999999999995</v>
          </cell>
          <cell r="I55">
            <v>0.75570000000000004</v>
          </cell>
          <cell r="J55">
            <v>0.76600000000000001</v>
          </cell>
          <cell r="K55">
            <v>0.77629999999999999</v>
          </cell>
          <cell r="L55">
            <v>0.78659999999999997</v>
          </cell>
          <cell r="M55">
            <v>0.79690000000000005</v>
          </cell>
          <cell r="N55">
            <v>0.80710000000000004</v>
          </cell>
          <cell r="O55">
            <v>0.81730000000000003</v>
          </cell>
          <cell r="P55">
            <v>0.82750000000000001</v>
          </cell>
          <cell r="Q55">
            <v>0.83760000000000001</v>
          </cell>
          <cell r="R55">
            <v>0.84770000000000001</v>
          </cell>
          <cell r="S55">
            <v>0.85780000000000001</v>
          </cell>
          <cell r="T55">
            <v>0.8679</v>
          </cell>
          <cell r="U55">
            <v>0.878</v>
          </cell>
          <cell r="V55">
            <v>0.8881</v>
          </cell>
          <cell r="W55">
            <v>0.89810000000000001</v>
          </cell>
          <cell r="X55">
            <v>0.90810000000000002</v>
          </cell>
          <cell r="Y55">
            <v>0.91810000000000003</v>
          </cell>
          <cell r="Z55">
            <v>0.92810000000000004</v>
          </cell>
          <cell r="AA55">
            <v>0.93820000000000003</v>
          </cell>
          <cell r="AB55">
            <v>0.94820000000000004</v>
          </cell>
          <cell r="AC55">
            <v>0.95820000000000005</v>
          </cell>
          <cell r="AD55">
            <v>0.96819999999999995</v>
          </cell>
          <cell r="AE55">
            <v>0.97819999999999996</v>
          </cell>
        </row>
        <row r="56">
          <cell r="A56">
            <v>2</v>
          </cell>
          <cell r="B56">
            <v>0.68430000000000002</v>
          </cell>
          <cell r="C56">
            <v>0.69450000000000001</v>
          </cell>
          <cell r="D56">
            <v>0.70479999999999998</v>
          </cell>
          <cell r="E56">
            <v>0.71499999999999997</v>
          </cell>
          <cell r="F56">
            <v>0.72529999999999994</v>
          </cell>
          <cell r="G56">
            <v>0.73550000000000004</v>
          </cell>
          <cell r="H56">
            <v>0.74570000000000003</v>
          </cell>
          <cell r="I56">
            <v>0.75609999999999999</v>
          </cell>
          <cell r="J56">
            <v>0.76639999999999997</v>
          </cell>
          <cell r="K56">
            <v>0.77669999999999995</v>
          </cell>
          <cell r="L56">
            <v>0.78700000000000003</v>
          </cell>
          <cell r="M56">
            <v>0.79720000000000002</v>
          </cell>
          <cell r="N56">
            <v>0.8075</v>
          </cell>
          <cell r="O56">
            <v>0.81769999999999998</v>
          </cell>
          <cell r="P56">
            <v>0.82779999999999998</v>
          </cell>
          <cell r="Q56">
            <v>0.83799999999999997</v>
          </cell>
          <cell r="R56">
            <v>0.84809999999999997</v>
          </cell>
          <cell r="S56">
            <v>0.85819999999999996</v>
          </cell>
          <cell r="T56">
            <v>0.86829999999999996</v>
          </cell>
          <cell r="U56">
            <v>0.87829999999999997</v>
          </cell>
          <cell r="V56">
            <v>0.88839999999999997</v>
          </cell>
          <cell r="W56">
            <v>0.89839999999999998</v>
          </cell>
          <cell r="X56">
            <v>0.90839999999999999</v>
          </cell>
          <cell r="Y56">
            <v>0.91849999999999998</v>
          </cell>
          <cell r="Z56">
            <v>0.92849999999999999</v>
          </cell>
          <cell r="AA56">
            <v>0.9385</v>
          </cell>
          <cell r="AB56">
            <v>0.94850000000000001</v>
          </cell>
          <cell r="AC56">
            <v>0.95850000000000002</v>
          </cell>
          <cell r="AD56">
            <v>0.96850000000000003</v>
          </cell>
          <cell r="AE56">
            <v>0.97850000000000004</v>
          </cell>
        </row>
        <row r="57">
          <cell r="A57">
            <v>2.5</v>
          </cell>
          <cell r="B57">
            <v>0.68469999999999998</v>
          </cell>
          <cell r="C57">
            <v>0.69499999999999995</v>
          </cell>
          <cell r="D57">
            <v>0.70520000000000005</v>
          </cell>
          <cell r="E57">
            <v>0.71540000000000004</v>
          </cell>
          <cell r="F57">
            <v>0.72570000000000001</v>
          </cell>
          <cell r="G57">
            <v>0.7359</v>
          </cell>
          <cell r="H57">
            <v>0.74609999999999999</v>
          </cell>
          <cell r="I57">
            <v>0.75649999999999995</v>
          </cell>
          <cell r="J57">
            <v>0.76680000000000004</v>
          </cell>
          <cell r="K57">
            <v>0.77710000000000001</v>
          </cell>
          <cell r="L57">
            <v>0.78739999999999999</v>
          </cell>
          <cell r="M57">
            <v>0.79759999999999998</v>
          </cell>
          <cell r="N57">
            <v>0.80779999999999996</v>
          </cell>
          <cell r="O57">
            <v>0.81799999999999995</v>
          </cell>
          <cell r="P57">
            <v>0.82820000000000005</v>
          </cell>
          <cell r="Q57">
            <v>0.83830000000000005</v>
          </cell>
          <cell r="R57">
            <v>0.84840000000000004</v>
          </cell>
          <cell r="S57">
            <v>0.85850000000000004</v>
          </cell>
          <cell r="T57">
            <v>0.86860000000000004</v>
          </cell>
          <cell r="U57">
            <v>0.87870000000000004</v>
          </cell>
          <cell r="V57">
            <v>0.88870000000000005</v>
          </cell>
          <cell r="W57">
            <v>0.89880000000000004</v>
          </cell>
          <cell r="X57">
            <v>0.90880000000000005</v>
          </cell>
          <cell r="Y57">
            <v>0.91879999999999995</v>
          </cell>
          <cell r="Z57">
            <v>0.92879999999999996</v>
          </cell>
          <cell r="AA57">
            <v>0.93879999999999997</v>
          </cell>
          <cell r="AB57">
            <v>0.94879999999999998</v>
          </cell>
          <cell r="AC57">
            <v>0.95879999999999999</v>
          </cell>
          <cell r="AD57">
            <v>0.96879999999999999</v>
          </cell>
          <cell r="AE57">
            <v>0.9788</v>
          </cell>
        </row>
        <row r="58">
          <cell r="A58">
            <v>3</v>
          </cell>
          <cell r="B58">
            <v>0.68520000000000003</v>
          </cell>
          <cell r="C58">
            <v>0.69540000000000002</v>
          </cell>
          <cell r="D58">
            <v>0.7056</v>
          </cell>
          <cell r="E58">
            <v>0.71589999999999998</v>
          </cell>
          <cell r="F58">
            <v>0.72609999999999997</v>
          </cell>
          <cell r="G58">
            <v>0.73629999999999995</v>
          </cell>
          <cell r="H58">
            <v>0.74660000000000004</v>
          </cell>
          <cell r="I58">
            <v>0.75690000000000002</v>
          </cell>
          <cell r="J58">
            <v>0.76719999999999999</v>
          </cell>
          <cell r="K58">
            <v>0.77749999999999997</v>
          </cell>
          <cell r="L58">
            <v>0.78769999999999996</v>
          </cell>
          <cell r="M58">
            <v>0.79800000000000004</v>
          </cell>
          <cell r="N58">
            <v>0.80820000000000003</v>
          </cell>
          <cell r="O58">
            <v>0.81840000000000002</v>
          </cell>
          <cell r="P58">
            <v>0.82850000000000001</v>
          </cell>
          <cell r="Q58">
            <v>0.83860000000000001</v>
          </cell>
          <cell r="R58">
            <v>0.8488</v>
          </cell>
          <cell r="S58">
            <v>0.85880000000000001</v>
          </cell>
          <cell r="T58">
            <v>0.86890000000000001</v>
          </cell>
          <cell r="U58">
            <v>0.879</v>
          </cell>
          <cell r="V58">
            <v>0.88900000000000001</v>
          </cell>
          <cell r="W58">
            <v>0.89910000000000001</v>
          </cell>
          <cell r="X58">
            <v>0.90910000000000002</v>
          </cell>
          <cell r="Y58">
            <v>0.91910000000000003</v>
          </cell>
          <cell r="Z58">
            <v>0.92910000000000004</v>
          </cell>
          <cell r="AA58">
            <v>0.93910000000000005</v>
          </cell>
          <cell r="AB58">
            <v>0.94910000000000005</v>
          </cell>
          <cell r="AC58">
            <v>0.95909999999999995</v>
          </cell>
          <cell r="AD58">
            <v>0.96919999999999995</v>
          </cell>
          <cell r="AE58">
            <v>0.97919999999999996</v>
          </cell>
        </row>
        <row r="59">
          <cell r="A59">
            <v>3.5</v>
          </cell>
          <cell r="B59">
            <v>0.68559999999999999</v>
          </cell>
          <cell r="C59">
            <v>0.69579999999999997</v>
          </cell>
          <cell r="D59">
            <v>0.70609999999999995</v>
          </cell>
          <cell r="E59">
            <v>0.71630000000000005</v>
          </cell>
          <cell r="F59">
            <v>0.72650000000000003</v>
          </cell>
          <cell r="G59">
            <v>0.73670000000000002</v>
          </cell>
          <cell r="H59">
            <v>0.747</v>
          </cell>
          <cell r="I59">
            <v>0.75729999999999997</v>
          </cell>
          <cell r="J59">
            <v>0.76759999999999995</v>
          </cell>
          <cell r="K59">
            <v>0.77790000000000004</v>
          </cell>
          <cell r="L59">
            <v>0.78810000000000002</v>
          </cell>
          <cell r="M59">
            <v>0.79830000000000001</v>
          </cell>
          <cell r="N59">
            <v>0.8085</v>
          </cell>
          <cell r="O59">
            <v>0.81869999999999998</v>
          </cell>
          <cell r="P59">
            <v>0.82889999999999997</v>
          </cell>
          <cell r="Q59">
            <v>0.83899999999999997</v>
          </cell>
          <cell r="R59">
            <v>0.84909999999999997</v>
          </cell>
          <cell r="S59">
            <v>0.85919999999999996</v>
          </cell>
          <cell r="T59">
            <v>0.86929999999999996</v>
          </cell>
          <cell r="U59">
            <v>0.87929999999999997</v>
          </cell>
          <cell r="V59">
            <v>0.88939999999999997</v>
          </cell>
          <cell r="W59">
            <v>0.89939999999999998</v>
          </cell>
          <cell r="X59">
            <v>0.90939999999999999</v>
          </cell>
          <cell r="Y59">
            <v>0.9194</v>
          </cell>
          <cell r="Z59">
            <v>0.9294</v>
          </cell>
          <cell r="AA59">
            <v>0.93940000000000001</v>
          </cell>
          <cell r="AB59">
            <v>0.94950000000000001</v>
          </cell>
          <cell r="AC59">
            <v>0.95950000000000002</v>
          </cell>
          <cell r="AD59">
            <v>0.96950000000000003</v>
          </cell>
          <cell r="AE59">
            <v>0.97950000000000004</v>
          </cell>
        </row>
        <row r="60">
          <cell r="A60">
            <v>4</v>
          </cell>
          <cell r="B60">
            <v>0.68610000000000004</v>
          </cell>
          <cell r="C60">
            <v>0.69630000000000003</v>
          </cell>
          <cell r="D60">
            <v>0.70650000000000002</v>
          </cell>
          <cell r="E60">
            <v>0.7167</v>
          </cell>
          <cell r="F60">
            <v>0.72689999999999999</v>
          </cell>
          <cell r="G60">
            <v>0.73719999999999997</v>
          </cell>
          <cell r="H60">
            <v>0.74739999999999995</v>
          </cell>
          <cell r="I60">
            <v>0.75770000000000004</v>
          </cell>
          <cell r="J60">
            <v>0.76800000000000002</v>
          </cell>
          <cell r="K60">
            <v>0.7782</v>
          </cell>
          <cell r="L60">
            <v>0.78849999999999998</v>
          </cell>
          <cell r="M60">
            <v>0.79869999999999997</v>
          </cell>
          <cell r="N60">
            <v>0.80889999999999995</v>
          </cell>
          <cell r="O60">
            <v>0.81899999999999995</v>
          </cell>
          <cell r="P60">
            <v>0.82920000000000005</v>
          </cell>
          <cell r="Q60">
            <v>0.83930000000000005</v>
          </cell>
          <cell r="R60">
            <v>0.84940000000000004</v>
          </cell>
          <cell r="S60">
            <v>0.85950000000000004</v>
          </cell>
          <cell r="T60">
            <v>0.86960000000000004</v>
          </cell>
          <cell r="U60">
            <v>0.87960000000000005</v>
          </cell>
          <cell r="V60">
            <v>0.88970000000000005</v>
          </cell>
          <cell r="W60">
            <v>0.89970000000000006</v>
          </cell>
          <cell r="X60">
            <v>0.90969999999999995</v>
          </cell>
          <cell r="Y60">
            <v>0.91979999999999995</v>
          </cell>
          <cell r="Z60">
            <v>0.92979999999999996</v>
          </cell>
          <cell r="AA60">
            <v>0.93979999999999997</v>
          </cell>
          <cell r="AB60">
            <v>0.94979999999999998</v>
          </cell>
          <cell r="AC60">
            <v>0.95979999999999999</v>
          </cell>
          <cell r="AD60">
            <v>0.9698</v>
          </cell>
          <cell r="AE60">
            <v>0.9798</v>
          </cell>
        </row>
        <row r="61">
          <cell r="A61">
            <v>4.5</v>
          </cell>
          <cell r="B61">
            <v>0.6865</v>
          </cell>
          <cell r="C61">
            <v>0.69669999999999999</v>
          </cell>
          <cell r="D61">
            <v>0.70689999999999997</v>
          </cell>
          <cell r="E61">
            <v>0.71709999999999996</v>
          </cell>
          <cell r="F61">
            <v>0.72740000000000005</v>
          </cell>
          <cell r="G61">
            <v>0.73760000000000003</v>
          </cell>
          <cell r="H61">
            <v>0.74780000000000002</v>
          </cell>
          <cell r="I61">
            <v>0.7581</v>
          </cell>
          <cell r="J61">
            <v>0.76839999999999997</v>
          </cell>
          <cell r="K61">
            <v>0.77859999999999996</v>
          </cell>
          <cell r="L61">
            <v>0.78890000000000005</v>
          </cell>
          <cell r="M61">
            <v>0.79910000000000003</v>
          </cell>
          <cell r="N61">
            <v>0.80920000000000003</v>
          </cell>
          <cell r="O61">
            <v>0.81940000000000002</v>
          </cell>
          <cell r="P61">
            <v>0.82950000000000002</v>
          </cell>
          <cell r="Q61">
            <v>0.8397</v>
          </cell>
          <cell r="R61">
            <v>0.8498</v>
          </cell>
          <cell r="S61">
            <v>0.85980000000000001</v>
          </cell>
          <cell r="T61">
            <v>0.86990000000000001</v>
          </cell>
          <cell r="U61">
            <v>0.88</v>
          </cell>
          <cell r="V61">
            <v>0.89</v>
          </cell>
          <cell r="W61">
            <v>0.90010000000000001</v>
          </cell>
          <cell r="X61">
            <v>0.91010000000000002</v>
          </cell>
          <cell r="Y61">
            <v>0.92010000000000003</v>
          </cell>
          <cell r="Z61">
            <v>0.93010000000000004</v>
          </cell>
          <cell r="AA61">
            <v>0.94010000000000005</v>
          </cell>
          <cell r="AB61">
            <v>0.95009999999999994</v>
          </cell>
          <cell r="AC61">
            <v>0.96009999999999995</v>
          </cell>
          <cell r="AD61">
            <v>0.97009999999999996</v>
          </cell>
          <cell r="AE61">
            <v>0.98009999999999997</v>
          </cell>
        </row>
        <row r="62">
          <cell r="A62">
            <v>5</v>
          </cell>
          <cell r="B62">
            <v>0.68700000000000006</v>
          </cell>
          <cell r="C62">
            <v>0.69720000000000004</v>
          </cell>
          <cell r="D62">
            <v>0.70740000000000003</v>
          </cell>
          <cell r="E62">
            <v>0.71760000000000002</v>
          </cell>
          <cell r="F62">
            <v>0.7278</v>
          </cell>
          <cell r="G62">
            <v>0.73799999999999999</v>
          </cell>
          <cell r="H62">
            <v>0.74819999999999998</v>
          </cell>
          <cell r="I62">
            <v>0.75849999999999995</v>
          </cell>
          <cell r="J62">
            <v>0.76870000000000005</v>
          </cell>
          <cell r="K62">
            <v>0.77900000000000003</v>
          </cell>
          <cell r="L62">
            <v>0.78920000000000001</v>
          </cell>
          <cell r="M62">
            <v>0.7994</v>
          </cell>
          <cell r="N62">
            <v>0.80959999999999999</v>
          </cell>
          <cell r="O62">
            <v>0.81969999999999998</v>
          </cell>
          <cell r="P62">
            <v>0.82989999999999997</v>
          </cell>
          <cell r="Q62">
            <v>0.84</v>
          </cell>
          <cell r="R62">
            <v>0.85009999999999997</v>
          </cell>
          <cell r="S62">
            <v>0.86019999999999996</v>
          </cell>
          <cell r="T62">
            <v>0.87019999999999997</v>
          </cell>
          <cell r="U62">
            <v>0.88029999999999997</v>
          </cell>
          <cell r="V62">
            <v>0.89029999999999998</v>
          </cell>
          <cell r="W62">
            <v>0.90039999999999998</v>
          </cell>
          <cell r="X62">
            <v>0.91039999999999999</v>
          </cell>
          <cell r="Y62">
            <v>0.9204</v>
          </cell>
          <cell r="Z62">
            <v>0.9304</v>
          </cell>
          <cell r="AA62">
            <v>0.94040000000000001</v>
          </cell>
          <cell r="AB62">
            <v>0.95040000000000002</v>
          </cell>
          <cell r="AC62">
            <v>0.96040000000000003</v>
          </cell>
          <cell r="AD62">
            <v>0.97040000000000004</v>
          </cell>
          <cell r="AE62">
            <v>0.98050000000000004</v>
          </cell>
        </row>
        <row r="63">
          <cell r="A63">
            <v>5.5</v>
          </cell>
          <cell r="B63">
            <v>0.68740000000000001</v>
          </cell>
          <cell r="C63">
            <v>0.6976</v>
          </cell>
          <cell r="D63">
            <v>0.70779999999999998</v>
          </cell>
          <cell r="E63">
            <v>0.71799999999999997</v>
          </cell>
          <cell r="F63">
            <v>0.72819999999999996</v>
          </cell>
          <cell r="G63">
            <v>0.73839999999999995</v>
          </cell>
          <cell r="H63">
            <v>0.74860000000000004</v>
          </cell>
          <cell r="I63">
            <v>0.75890000000000002</v>
          </cell>
          <cell r="J63">
            <v>0.76910000000000001</v>
          </cell>
          <cell r="K63">
            <v>0.77939999999999998</v>
          </cell>
          <cell r="L63">
            <v>0.78959999999999997</v>
          </cell>
          <cell r="M63">
            <v>0.79979999999999996</v>
          </cell>
          <cell r="N63">
            <v>0.80989999999999995</v>
          </cell>
          <cell r="O63">
            <v>0.82010000000000005</v>
          </cell>
          <cell r="P63">
            <v>0.83020000000000005</v>
          </cell>
          <cell r="Q63">
            <v>0.84030000000000005</v>
          </cell>
          <cell r="R63">
            <v>0.85040000000000004</v>
          </cell>
          <cell r="S63">
            <v>0.86050000000000004</v>
          </cell>
          <cell r="T63">
            <v>0.87060000000000004</v>
          </cell>
          <cell r="U63">
            <v>0.88060000000000005</v>
          </cell>
          <cell r="V63">
            <v>0.89070000000000005</v>
          </cell>
          <cell r="W63">
            <v>0.90069999999999995</v>
          </cell>
          <cell r="X63">
            <v>0.91069999999999995</v>
          </cell>
          <cell r="Y63">
            <v>0.92069999999999996</v>
          </cell>
          <cell r="Z63">
            <v>0.93069999999999997</v>
          </cell>
          <cell r="AA63">
            <v>0.94069999999999998</v>
          </cell>
          <cell r="AB63">
            <v>0.95069999999999999</v>
          </cell>
          <cell r="AC63">
            <v>0.96079999999999999</v>
          </cell>
          <cell r="AD63">
            <v>0.9708</v>
          </cell>
          <cell r="AE63">
            <v>0.98080000000000001</v>
          </cell>
        </row>
        <row r="64">
          <cell r="A64">
            <v>6</v>
          </cell>
          <cell r="B64">
            <v>0.68779999999999997</v>
          </cell>
          <cell r="C64">
            <v>0.69799999999999995</v>
          </cell>
          <cell r="D64">
            <v>0.70820000000000005</v>
          </cell>
          <cell r="E64">
            <v>0.71840000000000004</v>
          </cell>
          <cell r="F64">
            <v>0.72860000000000003</v>
          </cell>
          <cell r="G64">
            <v>0.73880000000000001</v>
          </cell>
          <cell r="H64">
            <v>0.749</v>
          </cell>
          <cell r="I64">
            <v>0.75929999999999997</v>
          </cell>
          <cell r="J64">
            <v>0.76949999999999996</v>
          </cell>
          <cell r="K64">
            <v>0.77969999999999995</v>
          </cell>
          <cell r="L64">
            <v>0.78990000000000005</v>
          </cell>
          <cell r="M64">
            <v>0.80010000000000003</v>
          </cell>
          <cell r="N64">
            <v>0.81030000000000002</v>
          </cell>
          <cell r="O64">
            <v>0.82040000000000002</v>
          </cell>
          <cell r="P64">
            <v>0.8306</v>
          </cell>
          <cell r="Q64">
            <v>0.8407</v>
          </cell>
          <cell r="R64">
            <v>0.8508</v>
          </cell>
          <cell r="S64">
            <v>0.86080000000000001</v>
          </cell>
          <cell r="T64">
            <v>0.87090000000000001</v>
          </cell>
          <cell r="U64">
            <v>0.88090000000000002</v>
          </cell>
          <cell r="V64">
            <v>0.89100000000000001</v>
          </cell>
          <cell r="W64">
            <v>0.90100000000000002</v>
          </cell>
          <cell r="X64">
            <v>0.91100000000000003</v>
          </cell>
          <cell r="Y64">
            <v>0.92100000000000004</v>
          </cell>
          <cell r="Z64">
            <v>0.93100000000000005</v>
          </cell>
          <cell r="AA64">
            <v>0.94110000000000005</v>
          </cell>
          <cell r="AB64">
            <v>0.95109999999999995</v>
          </cell>
          <cell r="AC64">
            <v>0.96109999999999995</v>
          </cell>
          <cell r="AD64">
            <v>0.97109999999999996</v>
          </cell>
          <cell r="AE64">
            <v>0.98109999999999997</v>
          </cell>
        </row>
        <row r="65">
          <cell r="A65">
            <v>6.5</v>
          </cell>
          <cell r="B65">
            <v>0.68830000000000002</v>
          </cell>
          <cell r="C65">
            <v>0.69850000000000001</v>
          </cell>
          <cell r="D65">
            <v>0.70860000000000001</v>
          </cell>
          <cell r="E65">
            <v>0.71879999999999999</v>
          </cell>
          <cell r="F65">
            <v>0.72899999999999998</v>
          </cell>
          <cell r="G65">
            <v>0.73919999999999997</v>
          </cell>
          <cell r="H65">
            <v>0.74939999999999996</v>
          </cell>
          <cell r="I65">
            <v>0.75970000000000004</v>
          </cell>
          <cell r="J65">
            <v>0.76990000000000003</v>
          </cell>
          <cell r="K65">
            <v>0.78010000000000002</v>
          </cell>
          <cell r="L65">
            <v>0.7903</v>
          </cell>
          <cell r="M65">
            <v>0.80049999999999999</v>
          </cell>
          <cell r="N65">
            <v>0.81059999999999999</v>
          </cell>
          <cell r="O65">
            <v>0.82079999999999997</v>
          </cell>
          <cell r="P65">
            <v>0.83089999999999997</v>
          </cell>
          <cell r="Q65">
            <v>0.84099999999999997</v>
          </cell>
          <cell r="R65">
            <v>0.85109999999999997</v>
          </cell>
          <cell r="S65">
            <v>0.86119999999999997</v>
          </cell>
          <cell r="T65">
            <v>0.87119999999999997</v>
          </cell>
          <cell r="U65">
            <v>0.88129999999999997</v>
          </cell>
          <cell r="V65">
            <v>0.89129999999999998</v>
          </cell>
          <cell r="W65">
            <v>0.90129999999999999</v>
          </cell>
          <cell r="X65">
            <v>0.91139999999999999</v>
          </cell>
          <cell r="Y65">
            <v>0.9214</v>
          </cell>
          <cell r="Z65">
            <v>0.93140000000000001</v>
          </cell>
          <cell r="AA65">
            <v>0.94140000000000001</v>
          </cell>
          <cell r="AB65">
            <v>0.95140000000000002</v>
          </cell>
          <cell r="AC65">
            <v>0.96140000000000003</v>
          </cell>
          <cell r="AD65">
            <v>0.97140000000000004</v>
          </cell>
          <cell r="AE65">
            <v>0.98140000000000005</v>
          </cell>
        </row>
        <row r="66">
          <cell r="A66">
            <v>7</v>
          </cell>
          <cell r="B66">
            <v>0.68869999999999998</v>
          </cell>
          <cell r="C66">
            <v>0.69889999999999997</v>
          </cell>
          <cell r="D66">
            <v>0.70909999999999995</v>
          </cell>
          <cell r="E66">
            <v>0.71919999999999995</v>
          </cell>
          <cell r="F66">
            <v>0.72940000000000005</v>
          </cell>
          <cell r="G66">
            <v>0.73960000000000004</v>
          </cell>
          <cell r="H66">
            <v>0.74980000000000002</v>
          </cell>
          <cell r="I66">
            <v>0.76</v>
          </cell>
          <cell r="J66">
            <v>0.77029999999999998</v>
          </cell>
          <cell r="K66">
            <v>0.78049999999999997</v>
          </cell>
          <cell r="L66">
            <v>0.79069999999999996</v>
          </cell>
          <cell r="M66">
            <v>0.80079999999999996</v>
          </cell>
          <cell r="N66">
            <v>0.81100000000000005</v>
          </cell>
          <cell r="O66">
            <v>0.82110000000000005</v>
          </cell>
          <cell r="P66">
            <v>0.83120000000000005</v>
          </cell>
          <cell r="Q66">
            <v>0.84130000000000005</v>
          </cell>
          <cell r="R66">
            <v>0.85140000000000005</v>
          </cell>
          <cell r="S66">
            <v>0.86150000000000004</v>
          </cell>
          <cell r="T66">
            <v>0.87160000000000004</v>
          </cell>
          <cell r="U66">
            <v>0.88160000000000005</v>
          </cell>
          <cell r="V66">
            <v>0.89159999999999995</v>
          </cell>
          <cell r="W66">
            <v>0.90169999999999995</v>
          </cell>
          <cell r="X66">
            <v>0.91169999999999995</v>
          </cell>
          <cell r="Y66">
            <v>0.92169999999999996</v>
          </cell>
          <cell r="Z66">
            <v>0.93169999999999997</v>
          </cell>
          <cell r="AA66">
            <v>0.94169999999999998</v>
          </cell>
          <cell r="AB66">
            <v>0.95169999999999999</v>
          </cell>
          <cell r="AC66">
            <v>0.9617</v>
          </cell>
          <cell r="AD66">
            <v>0.97170000000000001</v>
          </cell>
          <cell r="AE66">
            <v>0.98170000000000002</v>
          </cell>
        </row>
        <row r="67">
          <cell r="A67">
            <v>7.5</v>
          </cell>
          <cell r="B67">
            <v>0.68920000000000003</v>
          </cell>
          <cell r="C67">
            <v>0.69930000000000003</v>
          </cell>
          <cell r="D67">
            <v>0.70950000000000002</v>
          </cell>
          <cell r="E67">
            <v>0.71970000000000001</v>
          </cell>
          <cell r="F67">
            <v>0.7298</v>
          </cell>
          <cell r="G67">
            <v>0.74</v>
          </cell>
          <cell r="H67">
            <v>0.75019999999999998</v>
          </cell>
          <cell r="I67">
            <v>0.76039999999999996</v>
          </cell>
          <cell r="J67">
            <v>0.77070000000000005</v>
          </cell>
          <cell r="K67">
            <v>0.78090000000000004</v>
          </cell>
          <cell r="L67">
            <v>0.79100000000000004</v>
          </cell>
          <cell r="M67">
            <v>0.80120000000000002</v>
          </cell>
          <cell r="N67">
            <v>0.81130000000000002</v>
          </cell>
          <cell r="O67">
            <v>0.82150000000000001</v>
          </cell>
          <cell r="P67">
            <v>0.83160000000000001</v>
          </cell>
          <cell r="Q67">
            <v>0.8417</v>
          </cell>
          <cell r="R67">
            <v>0.8518</v>
          </cell>
          <cell r="S67">
            <v>0.86180000000000001</v>
          </cell>
          <cell r="T67">
            <v>0.87190000000000001</v>
          </cell>
          <cell r="U67">
            <v>0.88190000000000002</v>
          </cell>
          <cell r="V67">
            <v>0.89200000000000002</v>
          </cell>
          <cell r="W67">
            <v>0.90200000000000002</v>
          </cell>
          <cell r="X67">
            <v>0.91200000000000003</v>
          </cell>
          <cell r="Y67">
            <v>0.92200000000000004</v>
          </cell>
          <cell r="Z67">
            <v>0.93200000000000005</v>
          </cell>
          <cell r="AA67">
            <v>0.94199999999999995</v>
          </cell>
          <cell r="AB67">
            <v>0.95199999999999996</v>
          </cell>
          <cell r="AC67">
            <v>0.96199999999999997</v>
          </cell>
          <cell r="AD67">
            <v>0.97199999999999998</v>
          </cell>
          <cell r="AE67">
            <v>0.98209999999999997</v>
          </cell>
        </row>
        <row r="68">
          <cell r="A68">
            <v>8</v>
          </cell>
          <cell r="B68">
            <v>0.68959999999999999</v>
          </cell>
          <cell r="C68">
            <v>0.69979999999999998</v>
          </cell>
          <cell r="D68">
            <v>0.70989999999999998</v>
          </cell>
          <cell r="E68">
            <v>0.72009999999999996</v>
          </cell>
          <cell r="F68">
            <v>0.73019999999999996</v>
          </cell>
          <cell r="G68">
            <v>0.74039999999999995</v>
          </cell>
          <cell r="H68">
            <v>0.75060000000000004</v>
          </cell>
          <cell r="I68">
            <v>0.76080000000000003</v>
          </cell>
          <cell r="J68">
            <v>0.77100000000000002</v>
          </cell>
          <cell r="K68">
            <v>0.78120000000000001</v>
          </cell>
          <cell r="L68">
            <v>0.79139999999999999</v>
          </cell>
          <cell r="M68">
            <v>0.80159999999999998</v>
          </cell>
          <cell r="N68">
            <v>0.81169999999999998</v>
          </cell>
          <cell r="O68">
            <v>0.82179999999999997</v>
          </cell>
          <cell r="P68">
            <v>0.83189999999999997</v>
          </cell>
          <cell r="Q68">
            <v>0.84199999999999997</v>
          </cell>
          <cell r="R68">
            <v>0.85209999999999997</v>
          </cell>
          <cell r="S68">
            <v>0.86219999999999997</v>
          </cell>
          <cell r="T68">
            <v>0.87219999999999998</v>
          </cell>
          <cell r="U68">
            <v>0.88219999999999998</v>
          </cell>
          <cell r="V68">
            <v>0.89229999999999998</v>
          </cell>
          <cell r="W68">
            <v>0.90229999999999999</v>
          </cell>
          <cell r="X68">
            <v>0.9123</v>
          </cell>
          <cell r="Y68">
            <v>0.92230000000000001</v>
          </cell>
          <cell r="Z68">
            <v>0.93230000000000002</v>
          </cell>
          <cell r="AA68">
            <v>0.94230000000000003</v>
          </cell>
          <cell r="AB68">
            <v>0.95240000000000002</v>
          </cell>
          <cell r="AC68">
            <v>0.96240000000000003</v>
          </cell>
          <cell r="AD68">
            <v>0.97240000000000004</v>
          </cell>
          <cell r="AE68">
            <v>0.98240000000000005</v>
          </cell>
        </row>
        <row r="69">
          <cell r="A69">
            <v>8.5</v>
          </cell>
          <cell r="B69">
            <v>0.69</v>
          </cell>
          <cell r="C69">
            <v>0.70020000000000004</v>
          </cell>
          <cell r="D69">
            <v>0.71030000000000004</v>
          </cell>
          <cell r="E69">
            <v>0.72050000000000003</v>
          </cell>
          <cell r="F69">
            <v>0.73070000000000002</v>
          </cell>
          <cell r="G69">
            <v>0.74080000000000001</v>
          </cell>
          <cell r="H69">
            <v>0.751</v>
          </cell>
          <cell r="I69">
            <v>0.76119999999999999</v>
          </cell>
          <cell r="J69">
            <v>0.77139999999999997</v>
          </cell>
          <cell r="K69">
            <v>0.78159999999999996</v>
          </cell>
          <cell r="L69">
            <v>0.79179999999999995</v>
          </cell>
          <cell r="M69">
            <v>0.80189999999999995</v>
          </cell>
          <cell r="N69">
            <v>0.81200000000000006</v>
          </cell>
          <cell r="O69">
            <v>0.82220000000000004</v>
          </cell>
          <cell r="P69">
            <v>0.83230000000000004</v>
          </cell>
          <cell r="Q69">
            <v>0.84230000000000005</v>
          </cell>
          <cell r="R69">
            <v>0.85240000000000005</v>
          </cell>
          <cell r="S69">
            <v>0.86250000000000004</v>
          </cell>
          <cell r="T69">
            <v>0.87250000000000005</v>
          </cell>
          <cell r="U69">
            <v>0.88260000000000005</v>
          </cell>
          <cell r="V69">
            <v>0.89259999999999995</v>
          </cell>
          <cell r="W69">
            <v>0.90259999999999996</v>
          </cell>
          <cell r="X69">
            <v>0.91259999999999997</v>
          </cell>
          <cell r="Y69">
            <v>0.92259999999999998</v>
          </cell>
          <cell r="Z69">
            <v>0.93269999999999997</v>
          </cell>
          <cell r="AA69">
            <v>0.94269999999999998</v>
          </cell>
          <cell r="AB69">
            <v>0.95269999999999999</v>
          </cell>
          <cell r="AC69">
            <v>0.9627</v>
          </cell>
          <cell r="AD69">
            <v>0.97270000000000001</v>
          </cell>
          <cell r="AE69">
            <v>0.98270000000000002</v>
          </cell>
        </row>
        <row r="70">
          <cell r="A70">
            <v>9</v>
          </cell>
          <cell r="B70">
            <v>0.6905</v>
          </cell>
          <cell r="C70">
            <v>0.7006</v>
          </cell>
          <cell r="D70">
            <v>0.71079999999999999</v>
          </cell>
          <cell r="E70">
            <v>0.72089999999999999</v>
          </cell>
          <cell r="F70">
            <v>0.73109999999999997</v>
          </cell>
          <cell r="G70">
            <v>0.74119999999999997</v>
          </cell>
          <cell r="H70">
            <v>0.75139999999999996</v>
          </cell>
          <cell r="I70">
            <v>0.76160000000000005</v>
          </cell>
          <cell r="J70">
            <v>0.77180000000000004</v>
          </cell>
          <cell r="K70">
            <v>0.78200000000000003</v>
          </cell>
          <cell r="L70">
            <v>0.79210000000000003</v>
          </cell>
          <cell r="M70">
            <v>0.80230000000000001</v>
          </cell>
          <cell r="N70">
            <v>0.81240000000000001</v>
          </cell>
          <cell r="O70">
            <v>0.82250000000000001</v>
          </cell>
          <cell r="P70">
            <v>0.83260000000000001</v>
          </cell>
          <cell r="Q70">
            <v>0.8427</v>
          </cell>
          <cell r="R70">
            <v>0.8528</v>
          </cell>
          <cell r="S70">
            <v>0.86280000000000001</v>
          </cell>
          <cell r="T70">
            <v>0.87290000000000001</v>
          </cell>
          <cell r="U70">
            <v>0.88290000000000002</v>
          </cell>
          <cell r="V70">
            <v>0.89290000000000003</v>
          </cell>
          <cell r="W70">
            <v>0.90300000000000002</v>
          </cell>
          <cell r="X70">
            <v>0.91300000000000003</v>
          </cell>
          <cell r="Y70">
            <v>0.92300000000000004</v>
          </cell>
          <cell r="Z70">
            <v>0.93300000000000005</v>
          </cell>
          <cell r="AA70">
            <v>0.94299999999999995</v>
          </cell>
          <cell r="AB70">
            <v>0.95299999999999996</v>
          </cell>
          <cell r="AC70">
            <v>0.96299999999999997</v>
          </cell>
          <cell r="AD70">
            <v>0.97299999999999998</v>
          </cell>
          <cell r="AE70">
            <v>0.98299999999999998</v>
          </cell>
        </row>
        <row r="71">
          <cell r="A71">
            <v>9.5</v>
          </cell>
          <cell r="B71">
            <v>0.69089999999999996</v>
          </cell>
          <cell r="C71">
            <v>0.70109999999999995</v>
          </cell>
          <cell r="D71">
            <v>0.71120000000000005</v>
          </cell>
          <cell r="E71">
            <v>0.72130000000000005</v>
          </cell>
          <cell r="F71">
            <v>0.73150000000000004</v>
          </cell>
          <cell r="G71">
            <v>0.74160000000000004</v>
          </cell>
          <cell r="H71">
            <v>0.75180000000000002</v>
          </cell>
          <cell r="I71">
            <v>0.76200000000000001</v>
          </cell>
          <cell r="J71">
            <v>0.7722</v>
          </cell>
          <cell r="K71">
            <v>0.7823</v>
          </cell>
          <cell r="L71">
            <v>0.79249999999999998</v>
          </cell>
          <cell r="M71">
            <v>0.80259999999999998</v>
          </cell>
          <cell r="N71">
            <v>0.81269999999999998</v>
          </cell>
          <cell r="O71">
            <v>0.82289999999999996</v>
          </cell>
          <cell r="P71">
            <v>0.83289999999999997</v>
          </cell>
          <cell r="Q71">
            <v>0.84299999999999997</v>
          </cell>
          <cell r="R71">
            <v>0.85309999999999997</v>
          </cell>
          <cell r="S71">
            <v>0.86309999999999998</v>
          </cell>
          <cell r="T71">
            <v>0.87319999999999998</v>
          </cell>
          <cell r="U71">
            <v>0.88319999999999999</v>
          </cell>
          <cell r="V71">
            <v>0.89329999999999998</v>
          </cell>
          <cell r="W71">
            <v>0.90329999999999999</v>
          </cell>
          <cell r="X71">
            <v>0.9133</v>
          </cell>
          <cell r="Y71">
            <v>0.92330000000000001</v>
          </cell>
          <cell r="Z71">
            <v>0.93330000000000002</v>
          </cell>
          <cell r="AA71">
            <v>0.94330000000000003</v>
          </cell>
          <cell r="AB71">
            <v>0.95330000000000004</v>
          </cell>
          <cell r="AC71">
            <v>0.96330000000000005</v>
          </cell>
          <cell r="AD71">
            <v>0.97330000000000005</v>
          </cell>
          <cell r="AE71">
            <v>0.98329999999999995</v>
          </cell>
        </row>
        <row r="72">
          <cell r="A72">
            <v>10</v>
          </cell>
          <cell r="B72">
            <v>0.69140000000000001</v>
          </cell>
          <cell r="C72">
            <v>0.70150000000000001</v>
          </cell>
          <cell r="D72">
            <v>0.71160000000000001</v>
          </cell>
          <cell r="E72">
            <v>0.7218</v>
          </cell>
          <cell r="F72">
            <v>0.7319</v>
          </cell>
          <cell r="G72">
            <v>0.74199999999999999</v>
          </cell>
          <cell r="H72">
            <v>0.75219999999999998</v>
          </cell>
          <cell r="I72">
            <v>0.76239999999999997</v>
          </cell>
          <cell r="J72">
            <v>0.77259999999999995</v>
          </cell>
          <cell r="K72">
            <v>0.78269999999999995</v>
          </cell>
          <cell r="L72">
            <v>0.79290000000000005</v>
          </cell>
          <cell r="M72">
            <v>0.80300000000000005</v>
          </cell>
          <cell r="N72">
            <v>0.81310000000000004</v>
          </cell>
          <cell r="O72">
            <v>0.82320000000000004</v>
          </cell>
          <cell r="P72">
            <v>0.83330000000000004</v>
          </cell>
          <cell r="Q72">
            <v>0.84340000000000004</v>
          </cell>
          <cell r="R72">
            <v>0.85340000000000005</v>
          </cell>
          <cell r="S72">
            <v>0.86350000000000005</v>
          </cell>
          <cell r="T72">
            <v>0.87350000000000005</v>
          </cell>
          <cell r="U72">
            <v>0.88349999999999995</v>
          </cell>
          <cell r="V72">
            <v>0.89359999999999995</v>
          </cell>
          <cell r="W72">
            <v>0.90359999999999996</v>
          </cell>
          <cell r="X72">
            <v>0.91359999999999997</v>
          </cell>
          <cell r="Y72">
            <v>0.92359999999999998</v>
          </cell>
          <cell r="Z72">
            <v>0.93359999999999999</v>
          </cell>
          <cell r="AA72">
            <v>0.94359999999999999</v>
          </cell>
          <cell r="AB72">
            <v>0.9536</v>
          </cell>
          <cell r="AC72">
            <v>0.96360000000000001</v>
          </cell>
          <cell r="AD72">
            <v>0.97360000000000002</v>
          </cell>
          <cell r="AE72">
            <v>0.98370000000000002</v>
          </cell>
        </row>
        <row r="73">
          <cell r="A73">
            <v>10.5</v>
          </cell>
          <cell r="B73">
            <v>0.69179999999999997</v>
          </cell>
          <cell r="C73">
            <v>0.70189999999999997</v>
          </cell>
          <cell r="D73">
            <v>0.71199999999999997</v>
          </cell>
          <cell r="E73">
            <v>0.72219999999999995</v>
          </cell>
          <cell r="F73">
            <v>0.73229999999999995</v>
          </cell>
          <cell r="G73">
            <v>0.74239999999999995</v>
          </cell>
          <cell r="H73">
            <v>0.75260000000000005</v>
          </cell>
          <cell r="I73">
            <v>0.76280000000000003</v>
          </cell>
          <cell r="J73">
            <v>0.77290000000000003</v>
          </cell>
          <cell r="K73">
            <v>0.78310000000000002</v>
          </cell>
          <cell r="L73">
            <v>0.79320000000000002</v>
          </cell>
          <cell r="M73">
            <v>0.80330000000000001</v>
          </cell>
          <cell r="N73">
            <v>0.81340000000000001</v>
          </cell>
          <cell r="O73">
            <v>0.82350000000000001</v>
          </cell>
          <cell r="P73">
            <v>0.83360000000000001</v>
          </cell>
          <cell r="Q73">
            <v>0.84370000000000001</v>
          </cell>
          <cell r="R73">
            <v>0.85370000000000001</v>
          </cell>
          <cell r="S73">
            <v>0.86380000000000001</v>
          </cell>
          <cell r="T73">
            <v>0.87380000000000002</v>
          </cell>
          <cell r="U73">
            <v>0.88390000000000002</v>
          </cell>
          <cell r="V73">
            <v>0.89390000000000003</v>
          </cell>
          <cell r="W73">
            <v>0.90390000000000004</v>
          </cell>
          <cell r="X73">
            <v>0.91390000000000005</v>
          </cell>
          <cell r="Y73">
            <v>0.92390000000000005</v>
          </cell>
          <cell r="Z73">
            <v>0.93389999999999995</v>
          </cell>
          <cell r="AA73">
            <v>0.94389999999999996</v>
          </cell>
          <cell r="AB73">
            <v>0.95399999999999996</v>
          </cell>
          <cell r="AC73">
            <v>0.96399999999999997</v>
          </cell>
          <cell r="AD73">
            <v>0.97399999999999998</v>
          </cell>
          <cell r="AE73">
            <v>0.98399999999999999</v>
          </cell>
        </row>
        <row r="74">
          <cell r="A74">
            <v>11</v>
          </cell>
          <cell r="B74">
            <v>0.69220000000000004</v>
          </cell>
          <cell r="C74">
            <v>0.70230000000000004</v>
          </cell>
          <cell r="D74">
            <v>0.71250000000000002</v>
          </cell>
          <cell r="E74">
            <v>0.72260000000000002</v>
          </cell>
          <cell r="F74">
            <v>0.73270000000000002</v>
          </cell>
          <cell r="G74">
            <v>0.74280000000000002</v>
          </cell>
          <cell r="H74">
            <v>0.753</v>
          </cell>
          <cell r="I74">
            <v>0.76319999999999999</v>
          </cell>
          <cell r="J74">
            <v>0.77329999999999999</v>
          </cell>
          <cell r="K74">
            <v>0.78339999999999999</v>
          </cell>
          <cell r="L74">
            <v>0.79359999999999997</v>
          </cell>
          <cell r="M74">
            <v>0.80369999999999997</v>
          </cell>
          <cell r="N74">
            <v>0.81369999999999998</v>
          </cell>
          <cell r="O74">
            <v>0.82389999999999997</v>
          </cell>
          <cell r="P74">
            <v>0.83399999999999996</v>
          </cell>
          <cell r="Q74">
            <v>0.84399999999999997</v>
          </cell>
          <cell r="R74">
            <v>0.85409999999999997</v>
          </cell>
          <cell r="S74">
            <v>0.86409999999999998</v>
          </cell>
          <cell r="T74">
            <v>0.87419999999999998</v>
          </cell>
          <cell r="U74">
            <v>0.88419999999999999</v>
          </cell>
          <cell r="V74">
            <v>0.89419999999999999</v>
          </cell>
          <cell r="W74">
            <v>0.9042</v>
          </cell>
          <cell r="X74">
            <v>0.91420000000000001</v>
          </cell>
          <cell r="Y74">
            <v>0.92430000000000001</v>
          </cell>
          <cell r="Z74">
            <v>0.93430000000000002</v>
          </cell>
          <cell r="AA74">
            <v>0.94430000000000003</v>
          </cell>
          <cell r="AB74">
            <v>0.95430000000000004</v>
          </cell>
          <cell r="AC74">
            <v>0.96430000000000005</v>
          </cell>
          <cell r="AD74">
            <v>0.97430000000000005</v>
          </cell>
          <cell r="AE74">
            <v>0.98429999999999995</v>
          </cell>
        </row>
        <row r="75">
          <cell r="A75">
            <v>11.5</v>
          </cell>
          <cell r="B75">
            <v>0.69269999999999998</v>
          </cell>
          <cell r="C75">
            <v>0.70279999999999998</v>
          </cell>
          <cell r="D75">
            <v>0.71289999999999998</v>
          </cell>
          <cell r="E75">
            <v>0.72299999999999998</v>
          </cell>
          <cell r="F75">
            <v>0.73309999999999997</v>
          </cell>
          <cell r="G75">
            <v>0.74319999999999997</v>
          </cell>
          <cell r="H75">
            <v>0.75339999999999996</v>
          </cell>
          <cell r="I75">
            <v>0.76349999999999996</v>
          </cell>
          <cell r="J75">
            <v>0.77370000000000005</v>
          </cell>
          <cell r="K75">
            <v>0.78380000000000005</v>
          </cell>
          <cell r="L75">
            <v>0.79390000000000005</v>
          </cell>
          <cell r="M75">
            <v>0.80410000000000004</v>
          </cell>
          <cell r="N75">
            <v>0.81410000000000005</v>
          </cell>
          <cell r="O75">
            <v>0.82420000000000004</v>
          </cell>
          <cell r="P75">
            <v>0.83430000000000004</v>
          </cell>
          <cell r="Q75">
            <v>0.84440000000000004</v>
          </cell>
          <cell r="R75">
            <v>0.85440000000000005</v>
          </cell>
          <cell r="S75">
            <v>0.86450000000000005</v>
          </cell>
          <cell r="T75">
            <v>0.87450000000000006</v>
          </cell>
          <cell r="U75">
            <v>0.88449999999999995</v>
          </cell>
          <cell r="V75">
            <v>0.89449999999999996</v>
          </cell>
          <cell r="W75">
            <v>0.90459999999999996</v>
          </cell>
          <cell r="X75">
            <v>0.91459999999999997</v>
          </cell>
          <cell r="Y75">
            <v>0.92459999999999998</v>
          </cell>
          <cell r="Z75">
            <v>0.93459999999999999</v>
          </cell>
          <cell r="AA75">
            <v>0.9446</v>
          </cell>
          <cell r="AB75">
            <v>0.9546</v>
          </cell>
          <cell r="AC75">
            <v>0.96460000000000001</v>
          </cell>
          <cell r="AD75">
            <v>0.97460000000000002</v>
          </cell>
          <cell r="AE75">
            <v>0.98460000000000003</v>
          </cell>
        </row>
        <row r="76">
          <cell r="A76">
            <v>12</v>
          </cell>
          <cell r="B76">
            <v>0.69310000000000005</v>
          </cell>
          <cell r="C76">
            <v>0.70320000000000005</v>
          </cell>
          <cell r="D76">
            <v>0.71330000000000005</v>
          </cell>
          <cell r="E76">
            <v>0.72340000000000004</v>
          </cell>
          <cell r="F76">
            <v>0.73350000000000004</v>
          </cell>
          <cell r="G76">
            <v>0.74360000000000004</v>
          </cell>
          <cell r="H76">
            <v>0.75380000000000003</v>
          </cell>
          <cell r="I76">
            <v>0.76390000000000002</v>
          </cell>
          <cell r="J76">
            <v>0.77410000000000001</v>
          </cell>
          <cell r="K76">
            <v>0.78420000000000001</v>
          </cell>
          <cell r="L76">
            <v>0.79430000000000001</v>
          </cell>
          <cell r="M76">
            <v>0.8044</v>
          </cell>
          <cell r="N76">
            <v>0.8145</v>
          </cell>
          <cell r="O76">
            <v>0.8246</v>
          </cell>
          <cell r="P76">
            <v>0.83460000000000001</v>
          </cell>
          <cell r="Q76">
            <v>0.84470000000000001</v>
          </cell>
          <cell r="R76">
            <v>0.85470000000000002</v>
          </cell>
          <cell r="S76">
            <v>0.86480000000000001</v>
          </cell>
          <cell r="T76">
            <v>0.87480000000000002</v>
          </cell>
          <cell r="U76">
            <v>0.88480000000000003</v>
          </cell>
          <cell r="V76">
            <v>0.89490000000000003</v>
          </cell>
          <cell r="W76">
            <v>0.90490000000000004</v>
          </cell>
          <cell r="X76">
            <v>0.91490000000000005</v>
          </cell>
          <cell r="Y76">
            <v>0.92490000000000006</v>
          </cell>
          <cell r="Z76">
            <v>0.93489999999999995</v>
          </cell>
          <cell r="AA76">
            <v>0.94489999999999996</v>
          </cell>
          <cell r="AB76">
            <v>0.95489999999999997</v>
          </cell>
          <cell r="AC76">
            <v>0.96489999999999998</v>
          </cell>
          <cell r="AD76">
            <v>0.97489999999999999</v>
          </cell>
          <cell r="AE76">
            <v>0.9849</v>
          </cell>
        </row>
        <row r="77">
          <cell r="A77">
            <v>12.5</v>
          </cell>
          <cell r="B77">
            <v>0.69350000000000001</v>
          </cell>
          <cell r="C77">
            <v>0.7036</v>
          </cell>
          <cell r="D77">
            <v>0.7137</v>
          </cell>
          <cell r="E77">
            <v>0.7238</v>
          </cell>
          <cell r="F77">
            <v>0.7339</v>
          </cell>
          <cell r="G77">
            <v>0.74399999999999999</v>
          </cell>
          <cell r="H77">
            <v>0.75419999999999998</v>
          </cell>
          <cell r="I77">
            <v>0.76429999999999998</v>
          </cell>
          <cell r="J77">
            <v>0.77439999999999998</v>
          </cell>
          <cell r="K77">
            <v>0.78459999999999996</v>
          </cell>
          <cell r="L77">
            <v>0.79469999999999996</v>
          </cell>
          <cell r="M77">
            <v>0.80479999999999996</v>
          </cell>
          <cell r="N77">
            <v>0.81479999999999997</v>
          </cell>
          <cell r="O77">
            <v>0.82489999999999997</v>
          </cell>
          <cell r="P77">
            <v>0.83499999999999996</v>
          </cell>
          <cell r="Q77">
            <v>0.84499999999999997</v>
          </cell>
          <cell r="R77">
            <v>0.85509999999999997</v>
          </cell>
          <cell r="S77">
            <v>0.86509999999999998</v>
          </cell>
          <cell r="T77">
            <v>0.87509999999999999</v>
          </cell>
          <cell r="U77">
            <v>0.88519999999999999</v>
          </cell>
          <cell r="V77">
            <v>0.8952</v>
          </cell>
          <cell r="W77">
            <v>0.9052</v>
          </cell>
          <cell r="X77">
            <v>0.91520000000000001</v>
          </cell>
          <cell r="Y77">
            <v>0.92520000000000002</v>
          </cell>
          <cell r="Z77">
            <v>0.93520000000000003</v>
          </cell>
          <cell r="AA77">
            <v>0.94520000000000004</v>
          </cell>
          <cell r="AB77">
            <v>0.95520000000000005</v>
          </cell>
          <cell r="AC77">
            <v>0.96519999999999995</v>
          </cell>
          <cell r="AD77">
            <v>0.97519999999999996</v>
          </cell>
          <cell r="AE77">
            <v>0.98519999999999996</v>
          </cell>
        </row>
        <row r="78">
          <cell r="A78">
            <v>13</v>
          </cell>
          <cell r="B78">
            <v>0.69399999999999995</v>
          </cell>
          <cell r="C78">
            <v>0.70409999999999995</v>
          </cell>
          <cell r="D78">
            <v>0.71419999999999995</v>
          </cell>
          <cell r="E78">
            <v>0.72430000000000005</v>
          </cell>
          <cell r="F78">
            <v>0.73429999999999995</v>
          </cell>
          <cell r="G78">
            <v>0.74439999999999995</v>
          </cell>
          <cell r="H78">
            <v>0.75460000000000005</v>
          </cell>
          <cell r="I78">
            <v>0.76470000000000005</v>
          </cell>
          <cell r="J78">
            <v>0.77480000000000004</v>
          </cell>
          <cell r="K78">
            <v>0.78490000000000004</v>
          </cell>
          <cell r="L78">
            <v>0.79500000000000004</v>
          </cell>
          <cell r="M78">
            <v>0.80510000000000004</v>
          </cell>
          <cell r="N78">
            <v>0.81520000000000004</v>
          </cell>
          <cell r="O78">
            <v>0.82530000000000003</v>
          </cell>
          <cell r="P78">
            <v>0.83530000000000004</v>
          </cell>
          <cell r="Q78">
            <v>0.84540000000000004</v>
          </cell>
          <cell r="R78">
            <v>0.85540000000000005</v>
          </cell>
          <cell r="S78">
            <v>0.86539999999999995</v>
          </cell>
          <cell r="T78">
            <v>0.87549999999999994</v>
          </cell>
          <cell r="U78">
            <v>0.88549999999999995</v>
          </cell>
          <cell r="V78">
            <v>0.89549999999999996</v>
          </cell>
          <cell r="W78">
            <v>0.90549999999999997</v>
          </cell>
          <cell r="X78">
            <v>0.91549999999999998</v>
          </cell>
          <cell r="Y78">
            <v>0.92549999999999999</v>
          </cell>
          <cell r="Z78">
            <v>0.9355</v>
          </cell>
          <cell r="AA78">
            <v>0.94550000000000001</v>
          </cell>
          <cell r="AB78">
            <v>0.9556</v>
          </cell>
          <cell r="AC78">
            <v>0.96560000000000001</v>
          </cell>
          <cell r="AD78">
            <v>0.97560000000000002</v>
          </cell>
          <cell r="AE78">
            <v>0.98560000000000003</v>
          </cell>
        </row>
        <row r="79">
          <cell r="A79">
            <v>13.5</v>
          </cell>
          <cell r="B79">
            <v>0.69440000000000002</v>
          </cell>
          <cell r="C79">
            <v>0.70450000000000002</v>
          </cell>
          <cell r="D79">
            <v>0.71460000000000001</v>
          </cell>
          <cell r="E79">
            <v>0.72470000000000001</v>
          </cell>
          <cell r="F79">
            <v>0.73480000000000001</v>
          </cell>
          <cell r="G79">
            <v>0.74480000000000002</v>
          </cell>
          <cell r="H79">
            <v>0.755</v>
          </cell>
          <cell r="I79">
            <v>0.7651</v>
          </cell>
          <cell r="J79">
            <v>0.7752</v>
          </cell>
          <cell r="K79">
            <v>0.7853</v>
          </cell>
          <cell r="L79">
            <v>0.7954</v>
          </cell>
          <cell r="M79">
            <v>0.80549999999999999</v>
          </cell>
          <cell r="N79">
            <v>0.8155</v>
          </cell>
          <cell r="O79">
            <v>0.8256</v>
          </cell>
          <cell r="P79">
            <v>0.83560000000000001</v>
          </cell>
          <cell r="Q79">
            <v>0.84570000000000001</v>
          </cell>
          <cell r="R79">
            <v>0.85570000000000002</v>
          </cell>
          <cell r="S79">
            <v>0.86580000000000001</v>
          </cell>
          <cell r="T79">
            <v>0.87580000000000002</v>
          </cell>
          <cell r="U79">
            <v>0.88580000000000003</v>
          </cell>
          <cell r="V79">
            <v>0.89580000000000004</v>
          </cell>
          <cell r="W79">
            <v>0.90580000000000005</v>
          </cell>
          <cell r="X79">
            <v>0.91579999999999995</v>
          </cell>
          <cell r="Y79">
            <v>0.92589999999999995</v>
          </cell>
          <cell r="Z79">
            <v>0.93589999999999995</v>
          </cell>
          <cell r="AA79">
            <v>0.94589999999999996</v>
          </cell>
          <cell r="AB79">
            <v>0.95589999999999997</v>
          </cell>
          <cell r="AC79">
            <v>0.96589999999999998</v>
          </cell>
          <cell r="AD79">
            <v>0.97589999999999999</v>
          </cell>
          <cell r="AE79">
            <v>0.9859</v>
          </cell>
        </row>
        <row r="80">
          <cell r="A80">
            <v>14</v>
          </cell>
          <cell r="B80">
            <v>0.69479999999999997</v>
          </cell>
          <cell r="C80">
            <v>0.70489999999999997</v>
          </cell>
          <cell r="D80">
            <v>0.71499999999999997</v>
          </cell>
          <cell r="E80">
            <v>0.72509999999999997</v>
          </cell>
          <cell r="F80">
            <v>0.73519999999999996</v>
          </cell>
          <cell r="G80">
            <v>0.74519999999999997</v>
          </cell>
          <cell r="H80">
            <v>0.75529999999999997</v>
          </cell>
          <cell r="I80">
            <v>0.76549999999999996</v>
          </cell>
          <cell r="J80">
            <v>0.77559999999999996</v>
          </cell>
          <cell r="K80">
            <v>0.78569999999999995</v>
          </cell>
          <cell r="L80">
            <v>0.79569999999999996</v>
          </cell>
          <cell r="M80">
            <v>0.80579999999999996</v>
          </cell>
          <cell r="N80">
            <v>0.81589999999999996</v>
          </cell>
          <cell r="O80">
            <v>0.82589999999999997</v>
          </cell>
          <cell r="P80">
            <v>0.83599999999999997</v>
          </cell>
          <cell r="Q80">
            <v>0.84599999999999997</v>
          </cell>
          <cell r="R80">
            <v>0.85609999999999997</v>
          </cell>
          <cell r="S80">
            <v>0.86609999999999998</v>
          </cell>
          <cell r="T80">
            <v>0.87609999999999999</v>
          </cell>
          <cell r="U80">
            <v>0.8861</v>
          </cell>
          <cell r="V80">
            <v>0.8962</v>
          </cell>
          <cell r="W80">
            <v>0.90620000000000001</v>
          </cell>
          <cell r="X80">
            <v>0.91620000000000001</v>
          </cell>
          <cell r="Y80">
            <v>0.92620000000000002</v>
          </cell>
          <cell r="Z80">
            <v>0.93620000000000003</v>
          </cell>
          <cell r="AA80">
            <v>0.94620000000000004</v>
          </cell>
          <cell r="AB80">
            <v>0.95620000000000005</v>
          </cell>
          <cell r="AC80">
            <v>0.96619999999999995</v>
          </cell>
          <cell r="AD80">
            <v>0.97619999999999996</v>
          </cell>
          <cell r="AE80">
            <v>0.98619999999999997</v>
          </cell>
        </row>
        <row r="81">
          <cell r="A81">
            <v>14.5</v>
          </cell>
          <cell r="B81">
            <v>0.69530000000000003</v>
          </cell>
          <cell r="C81">
            <v>0.70530000000000004</v>
          </cell>
          <cell r="D81">
            <v>0.71540000000000004</v>
          </cell>
          <cell r="E81">
            <v>0.72550000000000003</v>
          </cell>
          <cell r="F81">
            <v>0.73560000000000003</v>
          </cell>
          <cell r="G81">
            <v>0.74560000000000004</v>
          </cell>
          <cell r="H81">
            <v>0.75570000000000004</v>
          </cell>
          <cell r="I81">
            <v>0.76580000000000004</v>
          </cell>
          <cell r="J81">
            <v>0.77590000000000003</v>
          </cell>
          <cell r="K81">
            <v>0.78600000000000003</v>
          </cell>
          <cell r="L81">
            <v>0.79610000000000003</v>
          </cell>
          <cell r="M81">
            <v>0.80620000000000003</v>
          </cell>
          <cell r="N81">
            <v>0.81620000000000004</v>
          </cell>
          <cell r="O81">
            <v>0.82630000000000003</v>
          </cell>
          <cell r="P81">
            <v>0.83630000000000004</v>
          </cell>
          <cell r="Q81">
            <v>0.84640000000000004</v>
          </cell>
          <cell r="R81">
            <v>0.85640000000000005</v>
          </cell>
          <cell r="S81">
            <v>0.86639999999999995</v>
          </cell>
          <cell r="T81">
            <v>0.87639999999999996</v>
          </cell>
          <cell r="U81">
            <v>0.88649999999999995</v>
          </cell>
          <cell r="V81">
            <v>0.89649999999999996</v>
          </cell>
          <cell r="W81">
            <v>0.90649999999999997</v>
          </cell>
          <cell r="X81">
            <v>0.91649999999999998</v>
          </cell>
          <cell r="Y81">
            <v>0.92649999999999999</v>
          </cell>
          <cell r="Z81">
            <v>0.9365</v>
          </cell>
          <cell r="AA81">
            <v>0.94650000000000001</v>
          </cell>
          <cell r="AB81">
            <v>0.95650000000000002</v>
          </cell>
          <cell r="AC81">
            <v>0.96650000000000003</v>
          </cell>
          <cell r="AD81">
            <v>0.97650000000000003</v>
          </cell>
          <cell r="AE81">
            <v>0.98650000000000004</v>
          </cell>
        </row>
        <row r="82">
          <cell r="A82">
            <v>15</v>
          </cell>
          <cell r="B82">
            <v>0.69569999999999999</v>
          </cell>
          <cell r="C82">
            <v>0.70579999999999998</v>
          </cell>
          <cell r="D82">
            <v>0.71579999999999999</v>
          </cell>
          <cell r="E82">
            <v>0.72589999999999999</v>
          </cell>
          <cell r="F82">
            <v>0.73599999999999999</v>
          </cell>
          <cell r="G82">
            <v>0.746</v>
          </cell>
          <cell r="H82">
            <v>0.75609999999999999</v>
          </cell>
          <cell r="I82">
            <v>0.76619999999999999</v>
          </cell>
          <cell r="J82">
            <v>0.77629999999999999</v>
          </cell>
          <cell r="K82">
            <v>0.78639999999999999</v>
          </cell>
          <cell r="L82">
            <v>0.79649999999999999</v>
          </cell>
          <cell r="M82">
            <v>0.80649999999999999</v>
          </cell>
          <cell r="N82">
            <v>0.81659999999999999</v>
          </cell>
          <cell r="O82">
            <v>0.8266</v>
          </cell>
          <cell r="P82">
            <v>0.8367</v>
          </cell>
          <cell r="Q82">
            <v>0.84670000000000001</v>
          </cell>
          <cell r="R82">
            <v>0.85670000000000002</v>
          </cell>
          <cell r="S82">
            <v>0.86670000000000003</v>
          </cell>
          <cell r="T82">
            <v>0.87680000000000002</v>
          </cell>
          <cell r="U82">
            <v>0.88680000000000003</v>
          </cell>
          <cell r="V82">
            <v>0.89680000000000004</v>
          </cell>
          <cell r="W82">
            <v>0.90680000000000005</v>
          </cell>
          <cell r="X82">
            <v>0.91679999999999995</v>
          </cell>
          <cell r="Y82">
            <v>0.92679999999999996</v>
          </cell>
          <cell r="Z82">
            <v>0.93679999999999997</v>
          </cell>
          <cell r="AA82">
            <v>0.94679999999999997</v>
          </cell>
          <cell r="AB82">
            <v>0.95679999999999998</v>
          </cell>
          <cell r="AC82">
            <v>0.96679999999999999</v>
          </cell>
          <cell r="AD82">
            <v>0.9768</v>
          </cell>
          <cell r="AE82">
            <v>0.98680000000000001</v>
          </cell>
        </row>
        <row r="83">
          <cell r="A83">
            <v>15.5</v>
          </cell>
          <cell r="B83">
            <v>0.69610000000000005</v>
          </cell>
          <cell r="C83">
            <v>0.70620000000000005</v>
          </cell>
          <cell r="D83">
            <v>0.71630000000000005</v>
          </cell>
          <cell r="E83">
            <v>0.72629999999999995</v>
          </cell>
          <cell r="F83">
            <v>0.73640000000000005</v>
          </cell>
          <cell r="G83">
            <v>0.74639999999999995</v>
          </cell>
          <cell r="H83">
            <v>0.75649999999999995</v>
          </cell>
          <cell r="I83">
            <v>0.76659999999999995</v>
          </cell>
          <cell r="J83">
            <v>0.77669999999999995</v>
          </cell>
          <cell r="K83">
            <v>0.78680000000000005</v>
          </cell>
          <cell r="L83">
            <v>0.79679999999999995</v>
          </cell>
          <cell r="M83">
            <v>0.80689999999999995</v>
          </cell>
          <cell r="N83">
            <v>0.81689999999999996</v>
          </cell>
          <cell r="O83">
            <v>0.82699999999999996</v>
          </cell>
          <cell r="P83">
            <v>0.83699999999999997</v>
          </cell>
          <cell r="Q83">
            <v>0.84699999999999998</v>
          </cell>
          <cell r="R83">
            <v>0.85699999999999998</v>
          </cell>
          <cell r="S83">
            <v>0.86709999999999998</v>
          </cell>
          <cell r="T83">
            <v>0.87709999999999999</v>
          </cell>
          <cell r="U83">
            <v>0.8871</v>
          </cell>
          <cell r="V83">
            <v>0.89710000000000001</v>
          </cell>
          <cell r="W83">
            <v>0.90710000000000002</v>
          </cell>
          <cell r="X83">
            <v>0.91710000000000003</v>
          </cell>
          <cell r="Y83">
            <v>0.92710000000000004</v>
          </cell>
          <cell r="Z83">
            <v>0.93710000000000004</v>
          </cell>
          <cell r="AA83">
            <v>0.94710000000000005</v>
          </cell>
          <cell r="AB83">
            <v>0.95709999999999995</v>
          </cell>
          <cell r="AC83">
            <v>0.96709999999999996</v>
          </cell>
          <cell r="AD83">
            <v>0.97719999999999996</v>
          </cell>
          <cell r="AE83">
            <v>0.98719999999999997</v>
          </cell>
        </row>
        <row r="84">
          <cell r="A84">
            <v>16</v>
          </cell>
          <cell r="B84">
            <v>0.6966</v>
          </cell>
          <cell r="C84">
            <v>0.70660000000000001</v>
          </cell>
          <cell r="D84">
            <v>0.7167</v>
          </cell>
          <cell r="E84">
            <v>0.72670000000000001</v>
          </cell>
          <cell r="F84">
            <v>0.73680000000000001</v>
          </cell>
          <cell r="G84">
            <v>0.74680000000000002</v>
          </cell>
          <cell r="H84">
            <v>0.75690000000000002</v>
          </cell>
          <cell r="I84">
            <v>0.76700000000000002</v>
          </cell>
          <cell r="J84">
            <v>0.77700000000000002</v>
          </cell>
          <cell r="K84">
            <v>0.78710000000000002</v>
          </cell>
          <cell r="L84">
            <v>0.79720000000000002</v>
          </cell>
          <cell r="M84">
            <v>0.80720000000000003</v>
          </cell>
          <cell r="N84">
            <v>0.81730000000000003</v>
          </cell>
          <cell r="O84">
            <v>0.82730000000000004</v>
          </cell>
          <cell r="P84">
            <v>0.83730000000000004</v>
          </cell>
          <cell r="Q84">
            <v>0.84740000000000004</v>
          </cell>
          <cell r="R84">
            <v>0.85740000000000005</v>
          </cell>
          <cell r="S84">
            <v>0.86739999999999995</v>
          </cell>
          <cell r="T84">
            <v>0.87739999999999996</v>
          </cell>
          <cell r="U84">
            <v>0.88739999999999997</v>
          </cell>
          <cell r="V84">
            <v>0.89739999999999998</v>
          </cell>
          <cell r="W84">
            <v>0.90739999999999998</v>
          </cell>
          <cell r="X84">
            <v>0.91739999999999999</v>
          </cell>
          <cell r="Y84">
            <v>0.92749999999999999</v>
          </cell>
          <cell r="Z84">
            <v>0.9375</v>
          </cell>
          <cell r="AA84">
            <v>0.94750000000000001</v>
          </cell>
          <cell r="AB84">
            <v>0.95750000000000002</v>
          </cell>
          <cell r="AC84">
            <v>0.96750000000000003</v>
          </cell>
          <cell r="AD84">
            <v>0.97750000000000004</v>
          </cell>
          <cell r="AE84">
            <v>0.98750000000000004</v>
          </cell>
        </row>
        <row r="85">
          <cell r="A85">
            <v>16.5</v>
          </cell>
          <cell r="B85">
            <v>0.69699999999999995</v>
          </cell>
          <cell r="C85">
            <v>0.70699999999999996</v>
          </cell>
          <cell r="D85">
            <v>0.71699999999999997</v>
          </cell>
          <cell r="E85">
            <v>0.72709999999999997</v>
          </cell>
          <cell r="F85">
            <v>0.73719999999999997</v>
          </cell>
          <cell r="G85">
            <v>0.74719999999999998</v>
          </cell>
          <cell r="H85">
            <v>0.75729999999999997</v>
          </cell>
          <cell r="I85">
            <v>0.76739999999999997</v>
          </cell>
          <cell r="J85">
            <v>0.77739999999999998</v>
          </cell>
          <cell r="K85">
            <v>0.78749999999999998</v>
          </cell>
          <cell r="L85">
            <v>0.79749999999999999</v>
          </cell>
          <cell r="M85">
            <v>0.80759999999999998</v>
          </cell>
          <cell r="N85">
            <v>0.81759999999999999</v>
          </cell>
          <cell r="O85">
            <v>0.8276</v>
          </cell>
          <cell r="P85">
            <v>0.8377</v>
          </cell>
          <cell r="Q85">
            <v>0.84770000000000001</v>
          </cell>
          <cell r="R85">
            <v>0.85770000000000002</v>
          </cell>
          <cell r="S85">
            <v>0.86770000000000003</v>
          </cell>
          <cell r="T85">
            <v>0.87770000000000004</v>
          </cell>
          <cell r="U85">
            <v>0.88770000000000004</v>
          </cell>
          <cell r="V85">
            <v>0.89780000000000004</v>
          </cell>
          <cell r="W85">
            <v>0.90780000000000005</v>
          </cell>
          <cell r="X85">
            <v>0.91779999999999995</v>
          </cell>
          <cell r="Y85">
            <v>0.92779999999999996</v>
          </cell>
          <cell r="Z85">
            <v>0.93779999999999997</v>
          </cell>
          <cell r="AA85">
            <v>0.94779999999999998</v>
          </cell>
          <cell r="AB85">
            <v>0.95779999999999998</v>
          </cell>
          <cell r="AC85">
            <v>0.96779999999999999</v>
          </cell>
          <cell r="AD85">
            <v>0.9778</v>
          </cell>
          <cell r="AE85">
            <v>0.98780000000000001</v>
          </cell>
        </row>
        <row r="86">
          <cell r="A86">
            <v>17</v>
          </cell>
          <cell r="B86">
            <v>0.69740000000000002</v>
          </cell>
          <cell r="C86">
            <v>0.70750000000000002</v>
          </cell>
          <cell r="D86">
            <v>0.71750000000000003</v>
          </cell>
          <cell r="E86">
            <v>0.72750000000000004</v>
          </cell>
          <cell r="F86">
            <v>0.73760000000000003</v>
          </cell>
          <cell r="G86">
            <v>0.74760000000000004</v>
          </cell>
          <cell r="H86">
            <v>0.75770000000000004</v>
          </cell>
          <cell r="I86">
            <v>0.76770000000000005</v>
          </cell>
          <cell r="J86">
            <v>0.77780000000000005</v>
          </cell>
          <cell r="K86">
            <v>0.78779999999999994</v>
          </cell>
          <cell r="L86">
            <v>0.79790000000000005</v>
          </cell>
          <cell r="M86">
            <v>0.80789999999999995</v>
          </cell>
          <cell r="N86">
            <v>0.81789999999999996</v>
          </cell>
          <cell r="O86">
            <v>0.82799999999999996</v>
          </cell>
          <cell r="P86">
            <v>0.83799999999999997</v>
          </cell>
          <cell r="Q86">
            <v>0.84799999999999998</v>
          </cell>
          <cell r="R86">
            <v>0.85799999999999998</v>
          </cell>
          <cell r="S86">
            <v>0.86809999999999998</v>
          </cell>
          <cell r="T86">
            <v>0.87809999999999999</v>
          </cell>
          <cell r="U86">
            <v>0.8881</v>
          </cell>
          <cell r="V86">
            <v>0.89810000000000001</v>
          </cell>
          <cell r="W86">
            <v>0.90810000000000002</v>
          </cell>
          <cell r="X86">
            <v>0.91810000000000003</v>
          </cell>
          <cell r="Y86">
            <v>0.92810000000000004</v>
          </cell>
          <cell r="Z86">
            <v>0.93810000000000004</v>
          </cell>
          <cell r="AA86">
            <v>0.94810000000000005</v>
          </cell>
          <cell r="AB86">
            <v>0.95809999999999995</v>
          </cell>
          <cell r="AC86">
            <v>0.96809999999999996</v>
          </cell>
          <cell r="AD86">
            <v>0.97809999999999997</v>
          </cell>
          <cell r="AE86">
            <v>0.98809999999999998</v>
          </cell>
        </row>
        <row r="87">
          <cell r="A87">
            <v>17.5</v>
          </cell>
          <cell r="B87">
            <v>0.69789999999999996</v>
          </cell>
          <cell r="C87">
            <v>0.70789999999999997</v>
          </cell>
          <cell r="D87">
            <v>0.71789999999999998</v>
          </cell>
          <cell r="E87">
            <v>0.72799999999999998</v>
          </cell>
          <cell r="F87">
            <v>0.73799999999999999</v>
          </cell>
          <cell r="G87">
            <v>0.748</v>
          </cell>
          <cell r="H87">
            <v>0.7581</v>
          </cell>
          <cell r="I87">
            <v>0.7681</v>
          </cell>
          <cell r="J87">
            <v>0.7782</v>
          </cell>
          <cell r="K87">
            <v>0.78820000000000001</v>
          </cell>
          <cell r="L87">
            <v>0.79820000000000002</v>
          </cell>
          <cell r="M87">
            <v>0.80830000000000002</v>
          </cell>
          <cell r="N87">
            <v>0.81830000000000003</v>
          </cell>
          <cell r="O87">
            <v>0.82830000000000004</v>
          </cell>
          <cell r="P87">
            <v>0.83830000000000005</v>
          </cell>
          <cell r="Q87">
            <v>0.84830000000000005</v>
          </cell>
          <cell r="R87">
            <v>0.85840000000000005</v>
          </cell>
          <cell r="S87">
            <v>0.86839999999999995</v>
          </cell>
          <cell r="T87">
            <v>0.87839999999999996</v>
          </cell>
          <cell r="U87">
            <v>0.88839999999999997</v>
          </cell>
          <cell r="V87">
            <v>0.89839999999999998</v>
          </cell>
          <cell r="W87">
            <v>0.90839999999999999</v>
          </cell>
          <cell r="X87">
            <v>0.91839999999999999</v>
          </cell>
          <cell r="Y87">
            <v>0.9284</v>
          </cell>
          <cell r="Z87">
            <v>0.93840000000000001</v>
          </cell>
          <cell r="AA87">
            <v>0.94840000000000002</v>
          </cell>
          <cell r="AB87">
            <v>0.95840000000000003</v>
          </cell>
          <cell r="AC87">
            <v>0.96840000000000004</v>
          </cell>
          <cell r="AD87">
            <v>0.97840000000000005</v>
          </cell>
          <cell r="AE87">
            <v>0.98839999999999995</v>
          </cell>
        </row>
        <row r="88">
          <cell r="A88">
            <v>18</v>
          </cell>
          <cell r="B88">
            <v>0.69830000000000003</v>
          </cell>
          <cell r="C88">
            <v>0.70830000000000004</v>
          </cell>
          <cell r="D88">
            <v>0.71830000000000005</v>
          </cell>
          <cell r="E88">
            <v>0.72840000000000005</v>
          </cell>
          <cell r="F88">
            <v>0.73839999999999995</v>
          </cell>
          <cell r="G88">
            <v>0.74839999999999995</v>
          </cell>
          <cell r="H88">
            <v>0.75849999999999995</v>
          </cell>
          <cell r="I88">
            <v>0.76849999999999996</v>
          </cell>
          <cell r="J88">
            <v>0.77849999999999997</v>
          </cell>
          <cell r="K88">
            <v>0.78859999999999997</v>
          </cell>
          <cell r="L88">
            <v>0.79859999999999998</v>
          </cell>
          <cell r="M88">
            <v>0.80859999999999999</v>
          </cell>
          <cell r="N88">
            <v>0.81859999999999999</v>
          </cell>
          <cell r="O88">
            <v>0.82869999999999999</v>
          </cell>
          <cell r="P88">
            <v>0.8387</v>
          </cell>
          <cell r="Q88">
            <v>0.84870000000000001</v>
          </cell>
          <cell r="R88">
            <v>0.85870000000000002</v>
          </cell>
          <cell r="S88">
            <v>0.86870000000000003</v>
          </cell>
          <cell r="T88">
            <v>0.87870000000000004</v>
          </cell>
          <cell r="U88">
            <v>0.88870000000000005</v>
          </cell>
          <cell r="V88">
            <v>0.89870000000000005</v>
          </cell>
          <cell r="W88">
            <v>0.90869999999999995</v>
          </cell>
          <cell r="X88">
            <v>0.91869999999999996</v>
          </cell>
          <cell r="Y88">
            <v>0.92869999999999997</v>
          </cell>
          <cell r="Z88">
            <v>0.93869999999999998</v>
          </cell>
          <cell r="AA88">
            <v>0.94869999999999999</v>
          </cell>
          <cell r="AB88">
            <v>0.9587</v>
          </cell>
          <cell r="AC88">
            <v>0.96870000000000001</v>
          </cell>
          <cell r="AD88">
            <v>0.97870000000000001</v>
          </cell>
          <cell r="AE88">
            <v>0.98870000000000002</v>
          </cell>
        </row>
        <row r="89">
          <cell r="A89">
            <v>18.5</v>
          </cell>
          <cell r="B89">
            <v>0.69869999999999999</v>
          </cell>
          <cell r="C89">
            <v>0.7087</v>
          </cell>
          <cell r="D89">
            <v>0.71879999999999999</v>
          </cell>
          <cell r="E89">
            <v>0.7288</v>
          </cell>
          <cell r="F89">
            <v>0.73880000000000001</v>
          </cell>
          <cell r="G89">
            <v>0.74880000000000002</v>
          </cell>
          <cell r="H89">
            <v>0.75880000000000003</v>
          </cell>
          <cell r="I89">
            <v>0.76890000000000003</v>
          </cell>
          <cell r="J89">
            <v>0.77890000000000004</v>
          </cell>
          <cell r="K89">
            <v>0.78890000000000005</v>
          </cell>
          <cell r="L89">
            <v>0.79890000000000005</v>
          </cell>
          <cell r="M89">
            <v>0.80900000000000005</v>
          </cell>
          <cell r="N89">
            <v>0.81899999999999995</v>
          </cell>
          <cell r="O89">
            <v>0.82899999999999996</v>
          </cell>
          <cell r="P89">
            <v>0.83899999999999997</v>
          </cell>
          <cell r="Q89">
            <v>0.84899999999999998</v>
          </cell>
          <cell r="R89">
            <v>0.85899999999999999</v>
          </cell>
          <cell r="S89">
            <v>0.86899999999999999</v>
          </cell>
          <cell r="T89">
            <v>0.879</v>
          </cell>
          <cell r="U89">
            <v>0.88900000000000001</v>
          </cell>
          <cell r="V89">
            <v>0.89900000000000002</v>
          </cell>
          <cell r="W89">
            <v>0.90900000000000003</v>
          </cell>
          <cell r="X89">
            <v>0.91900000000000004</v>
          </cell>
          <cell r="Y89">
            <v>0.92900000000000005</v>
          </cell>
          <cell r="Z89">
            <v>0.93899999999999995</v>
          </cell>
          <cell r="AA89">
            <v>0.94899999999999995</v>
          </cell>
          <cell r="AB89">
            <v>0.95899999999999996</v>
          </cell>
          <cell r="AC89">
            <v>0.96909999999999996</v>
          </cell>
          <cell r="AD89">
            <v>0.97909999999999997</v>
          </cell>
          <cell r="AE89">
            <v>0.98909999999999998</v>
          </cell>
        </row>
        <row r="90">
          <cell r="A90">
            <v>19</v>
          </cell>
          <cell r="B90">
            <v>0.69910000000000005</v>
          </cell>
          <cell r="C90">
            <v>0.70920000000000005</v>
          </cell>
          <cell r="D90">
            <v>0.71919999999999995</v>
          </cell>
          <cell r="E90">
            <v>0.72919999999999996</v>
          </cell>
          <cell r="F90">
            <v>0.73919999999999997</v>
          </cell>
          <cell r="G90">
            <v>0.74919999999999998</v>
          </cell>
          <cell r="H90">
            <v>0.75919999999999999</v>
          </cell>
          <cell r="I90">
            <v>0.76919999999999999</v>
          </cell>
          <cell r="J90">
            <v>0.77929999999999999</v>
          </cell>
          <cell r="K90">
            <v>0.7893</v>
          </cell>
          <cell r="L90">
            <v>0.79930000000000001</v>
          </cell>
          <cell r="M90">
            <v>0.80930000000000002</v>
          </cell>
          <cell r="N90">
            <v>0.81930000000000003</v>
          </cell>
          <cell r="O90">
            <v>0.82930000000000004</v>
          </cell>
          <cell r="P90">
            <v>0.83930000000000005</v>
          </cell>
          <cell r="Q90">
            <v>0.84930000000000005</v>
          </cell>
          <cell r="R90">
            <v>0.85929999999999995</v>
          </cell>
          <cell r="S90">
            <v>0.86939999999999995</v>
          </cell>
          <cell r="T90">
            <v>0.87939999999999996</v>
          </cell>
          <cell r="U90">
            <v>0.88939999999999997</v>
          </cell>
          <cell r="V90">
            <v>0.89939999999999998</v>
          </cell>
          <cell r="W90">
            <v>0.90939999999999999</v>
          </cell>
          <cell r="X90">
            <v>0.9194</v>
          </cell>
          <cell r="Y90">
            <v>0.9294</v>
          </cell>
          <cell r="Z90">
            <v>0.93940000000000001</v>
          </cell>
          <cell r="AA90">
            <v>0.94940000000000002</v>
          </cell>
          <cell r="AB90">
            <v>0.95940000000000003</v>
          </cell>
          <cell r="AC90">
            <v>0.96940000000000004</v>
          </cell>
          <cell r="AD90">
            <v>0.97940000000000005</v>
          </cell>
          <cell r="AE90">
            <v>0.98939999999999995</v>
          </cell>
        </row>
        <row r="91">
          <cell r="A91">
            <v>19.5</v>
          </cell>
          <cell r="B91">
            <v>0.6996</v>
          </cell>
          <cell r="C91">
            <v>0.70960000000000001</v>
          </cell>
          <cell r="D91">
            <v>0.71960000000000002</v>
          </cell>
          <cell r="E91">
            <v>0.72960000000000003</v>
          </cell>
          <cell r="F91">
            <v>0.73960000000000004</v>
          </cell>
          <cell r="G91">
            <v>0.74960000000000004</v>
          </cell>
          <cell r="H91">
            <v>0.75960000000000005</v>
          </cell>
          <cell r="I91">
            <v>0.76959999999999995</v>
          </cell>
          <cell r="J91">
            <v>0.77959999999999996</v>
          </cell>
          <cell r="K91">
            <v>0.78959999999999997</v>
          </cell>
          <cell r="L91">
            <v>0.79959999999999998</v>
          </cell>
          <cell r="M91">
            <v>0.80969999999999998</v>
          </cell>
          <cell r="N91">
            <v>0.81969999999999998</v>
          </cell>
          <cell r="O91">
            <v>0.82969999999999999</v>
          </cell>
          <cell r="P91">
            <v>0.8397</v>
          </cell>
          <cell r="Q91">
            <v>0.84970000000000001</v>
          </cell>
          <cell r="R91">
            <v>0.85970000000000002</v>
          </cell>
          <cell r="S91">
            <v>0.86970000000000003</v>
          </cell>
          <cell r="T91">
            <v>0.87970000000000004</v>
          </cell>
          <cell r="U91">
            <v>0.88970000000000005</v>
          </cell>
          <cell r="V91">
            <v>0.89970000000000006</v>
          </cell>
          <cell r="W91">
            <v>0.90969999999999995</v>
          </cell>
          <cell r="X91">
            <v>0.91969999999999996</v>
          </cell>
          <cell r="Y91">
            <v>0.92969999999999997</v>
          </cell>
          <cell r="Z91">
            <v>0.93969999999999998</v>
          </cell>
          <cell r="AA91">
            <v>0.94969999999999999</v>
          </cell>
          <cell r="AB91">
            <v>0.9597</v>
          </cell>
          <cell r="AC91">
            <v>0.96970000000000001</v>
          </cell>
          <cell r="AD91">
            <v>0.97970000000000002</v>
          </cell>
          <cell r="AE91">
            <v>0.98970000000000002</v>
          </cell>
        </row>
        <row r="92">
          <cell r="A92">
            <v>20</v>
          </cell>
          <cell r="B92">
            <v>0.7</v>
          </cell>
          <cell r="C92">
            <v>0.71</v>
          </cell>
          <cell r="D92">
            <v>0.72</v>
          </cell>
          <cell r="E92">
            <v>0.73</v>
          </cell>
          <cell r="F92">
            <v>0.74</v>
          </cell>
          <cell r="G92">
            <v>0.75</v>
          </cell>
          <cell r="H92">
            <v>0.76</v>
          </cell>
          <cell r="I92">
            <v>0.77</v>
          </cell>
          <cell r="J92">
            <v>0.78</v>
          </cell>
          <cell r="K92">
            <v>0.79</v>
          </cell>
          <cell r="L92">
            <v>0.8</v>
          </cell>
          <cell r="M92">
            <v>0.81</v>
          </cell>
          <cell r="N92">
            <v>0.82</v>
          </cell>
          <cell r="O92">
            <v>0.83</v>
          </cell>
          <cell r="P92">
            <v>0.84</v>
          </cell>
          <cell r="Q92">
            <v>0.85</v>
          </cell>
          <cell r="R92">
            <v>0.86</v>
          </cell>
          <cell r="S92">
            <v>0.87</v>
          </cell>
          <cell r="T92">
            <v>0.88</v>
          </cell>
          <cell r="U92">
            <v>0.89</v>
          </cell>
          <cell r="V92">
            <v>0.9</v>
          </cell>
          <cell r="W92">
            <v>0.91</v>
          </cell>
          <cell r="X92">
            <v>0.92</v>
          </cell>
          <cell r="Y92">
            <v>0.93</v>
          </cell>
          <cell r="Z92">
            <v>0.94</v>
          </cell>
          <cell r="AA92">
            <v>0.95</v>
          </cell>
          <cell r="AB92">
            <v>0.96</v>
          </cell>
          <cell r="AC92">
            <v>0.97</v>
          </cell>
          <cell r="AD92">
            <v>0.98</v>
          </cell>
          <cell r="AE92">
            <v>0.99</v>
          </cell>
        </row>
        <row r="93">
          <cell r="A93">
            <v>20.5</v>
          </cell>
          <cell r="B93">
            <v>0.70040000000000002</v>
          </cell>
          <cell r="C93">
            <v>0.71040000000000003</v>
          </cell>
          <cell r="D93">
            <v>0.72040000000000004</v>
          </cell>
          <cell r="E93">
            <v>0.73040000000000005</v>
          </cell>
          <cell r="F93">
            <v>0.74039999999999995</v>
          </cell>
          <cell r="G93">
            <v>0.75039999999999996</v>
          </cell>
          <cell r="H93">
            <v>0.76039999999999996</v>
          </cell>
          <cell r="I93">
            <v>0.77039999999999997</v>
          </cell>
          <cell r="J93">
            <v>0.78039999999999998</v>
          </cell>
          <cell r="K93">
            <v>0.79039999999999999</v>
          </cell>
          <cell r="L93">
            <v>0.8004</v>
          </cell>
          <cell r="M93">
            <v>0.81030000000000002</v>
          </cell>
          <cell r="N93">
            <v>0.82030000000000003</v>
          </cell>
          <cell r="O93">
            <v>0.83030000000000004</v>
          </cell>
          <cell r="P93">
            <v>0.84030000000000005</v>
          </cell>
          <cell r="Q93">
            <v>0.85029999999999994</v>
          </cell>
          <cell r="R93">
            <v>0.86029999999999995</v>
          </cell>
          <cell r="S93">
            <v>0.87029999999999996</v>
          </cell>
          <cell r="T93">
            <v>0.88029999999999997</v>
          </cell>
          <cell r="U93">
            <v>0.89029999999999998</v>
          </cell>
          <cell r="V93">
            <v>0.90029999999999999</v>
          </cell>
          <cell r="W93">
            <v>0.9103</v>
          </cell>
          <cell r="X93">
            <v>0.92030000000000001</v>
          </cell>
          <cell r="Y93">
            <v>0.93030000000000002</v>
          </cell>
          <cell r="Z93">
            <v>0.94030000000000002</v>
          </cell>
          <cell r="AA93">
            <v>0.95030000000000003</v>
          </cell>
          <cell r="AB93">
            <v>0.96030000000000004</v>
          </cell>
          <cell r="AC93">
            <v>0.97030000000000005</v>
          </cell>
          <cell r="AD93">
            <v>0.98029999999999995</v>
          </cell>
          <cell r="AE93">
            <v>0.99029999999999996</v>
          </cell>
        </row>
        <row r="94">
          <cell r="A94">
            <v>21</v>
          </cell>
          <cell r="B94">
            <v>0.70089999999999997</v>
          </cell>
          <cell r="C94">
            <v>0.71079999999999999</v>
          </cell>
          <cell r="D94">
            <v>0.7208</v>
          </cell>
          <cell r="E94">
            <v>0.73080000000000001</v>
          </cell>
          <cell r="F94">
            <v>0.74080000000000001</v>
          </cell>
          <cell r="G94">
            <v>0.75080000000000002</v>
          </cell>
          <cell r="H94">
            <v>0.76080000000000003</v>
          </cell>
          <cell r="I94">
            <v>0.77070000000000005</v>
          </cell>
          <cell r="J94">
            <v>0.78069999999999995</v>
          </cell>
          <cell r="K94">
            <v>0.79069999999999996</v>
          </cell>
          <cell r="L94">
            <v>0.80069999999999997</v>
          </cell>
          <cell r="M94">
            <v>0.81069999999999998</v>
          </cell>
          <cell r="N94">
            <v>0.82069999999999999</v>
          </cell>
          <cell r="O94">
            <v>0.83069999999999999</v>
          </cell>
          <cell r="P94">
            <v>0.8407</v>
          </cell>
          <cell r="Q94">
            <v>0.85070000000000001</v>
          </cell>
          <cell r="R94">
            <v>0.86070000000000002</v>
          </cell>
          <cell r="S94">
            <v>0.87060000000000004</v>
          </cell>
          <cell r="T94">
            <v>0.88060000000000005</v>
          </cell>
          <cell r="U94">
            <v>0.89059999999999995</v>
          </cell>
          <cell r="V94">
            <v>0.90059999999999996</v>
          </cell>
          <cell r="W94">
            <v>0.91059999999999997</v>
          </cell>
          <cell r="X94">
            <v>0.92059999999999997</v>
          </cell>
          <cell r="Y94">
            <v>0.93059999999999998</v>
          </cell>
          <cell r="Z94">
            <v>0.94059999999999999</v>
          </cell>
          <cell r="AA94">
            <v>0.9506</v>
          </cell>
          <cell r="AB94">
            <v>0.96060000000000001</v>
          </cell>
          <cell r="AC94">
            <v>0.97060000000000002</v>
          </cell>
          <cell r="AD94">
            <v>0.98060000000000003</v>
          </cell>
          <cell r="AE94">
            <v>0.99060000000000004</v>
          </cell>
        </row>
        <row r="95">
          <cell r="A95">
            <v>21.5</v>
          </cell>
          <cell r="B95">
            <v>0.70130000000000003</v>
          </cell>
          <cell r="C95">
            <v>0.71130000000000004</v>
          </cell>
          <cell r="D95">
            <v>0.72119999999999995</v>
          </cell>
          <cell r="E95">
            <v>0.73119999999999996</v>
          </cell>
          <cell r="F95">
            <v>0.74119999999999997</v>
          </cell>
          <cell r="G95">
            <v>0.75119999999999998</v>
          </cell>
          <cell r="H95">
            <v>0.7611</v>
          </cell>
          <cell r="I95">
            <v>0.77110000000000001</v>
          </cell>
          <cell r="J95">
            <v>0.78110000000000002</v>
          </cell>
          <cell r="K95">
            <v>0.79110000000000003</v>
          </cell>
          <cell r="L95">
            <v>0.80110000000000003</v>
          </cell>
          <cell r="M95">
            <v>0.81100000000000005</v>
          </cell>
          <cell r="N95">
            <v>0.82099999999999995</v>
          </cell>
          <cell r="O95">
            <v>0.83099999999999996</v>
          </cell>
          <cell r="P95">
            <v>0.84099999999999997</v>
          </cell>
          <cell r="Q95">
            <v>0.85099999999999998</v>
          </cell>
          <cell r="R95">
            <v>0.86099999999999999</v>
          </cell>
          <cell r="S95">
            <v>0.871</v>
          </cell>
          <cell r="T95">
            <v>0.88100000000000001</v>
          </cell>
          <cell r="U95">
            <v>0.89100000000000001</v>
          </cell>
          <cell r="V95">
            <v>0.90100000000000002</v>
          </cell>
          <cell r="W95">
            <v>0.91100000000000003</v>
          </cell>
          <cell r="X95">
            <v>0.92100000000000004</v>
          </cell>
          <cell r="Y95">
            <v>0.93100000000000005</v>
          </cell>
          <cell r="Z95">
            <v>0.94099999999999995</v>
          </cell>
          <cell r="AA95">
            <v>0.95099999999999996</v>
          </cell>
          <cell r="AB95">
            <v>0.96089999999999998</v>
          </cell>
          <cell r="AC95">
            <v>0.97089999999999999</v>
          </cell>
          <cell r="AD95">
            <v>0.98089999999999999</v>
          </cell>
          <cell r="AE95">
            <v>0.9909</v>
          </cell>
        </row>
        <row r="96">
          <cell r="A96">
            <v>22</v>
          </cell>
          <cell r="B96">
            <v>0.70169999999999999</v>
          </cell>
          <cell r="C96">
            <v>0.7117</v>
          </cell>
          <cell r="D96">
            <v>0.72170000000000001</v>
          </cell>
          <cell r="E96">
            <v>0.73160000000000003</v>
          </cell>
          <cell r="F96">
            <v>0.74160000000000004</v>
          </cell>
          <cell r="G96">
            <v>0.75160000000000005</v>
          </cell>
          <cell r="H96">
            <v>0.76149999999999995</v>
          </cell>
          <cell r="I96">
            <v>0.77149999999999996</v>
          </cell>
          <cell r="J96">
            <v>0.78149999999999997</v>
          </cell>
          <cell r="K96">
            <v>0.79139999999999999</v>
          </cell>
          <cell r="L96">
            <v>0.8014</v>
          </cell>
          <cell r="M96">
            <v>0.81140000000000001</v>
          </cell>
          <cell r="N96">
            <v>0.82140000000000002</v>
          </cell>
          <cell r="O96">
            <v>0.83130000000000004</v>
          </cell>
          <cell r="P96">
            <v>0.84130000000000005</v>
          </cell>
          <cell r="Q96">
            <v>0.85129999999999995</v>
          </cell>
          <cell r="R96">
            <v>0.86129999999999995</v>
          </cell>
          <cell r="S96">
            <v>0.87129999999999996</v>
          </cell>
          <cell r="T96">
            <v>0.88129999999999997</v>
          </cell>
          <cell r="U96">
            <v>0.89129999999999998</v>
          </cell>
          <cell r="V96">
            <v>0.90129999999999999</v>
          </cell>
          <cell r="W96">
            <v>0.9113</v>
          </cell>
          <cell r="X96">
            <v>0.92130000000000001</v>
          </cell>
          <cell r="Y96">
            <v>0.93130000000000002</v>
          </cell>
          <cell r="Z96">
            <v>0.94130000000000003</v>
          </cell>
          <cell r="AA96">
            <v>0.95130000000000003</v>
          </cell>
          <cell r="AB96">
            <v>0.96130000000000004</v>
          </cell>
          <cell r="AC96">
            <v>0.97130000000000005</v>
          </cell>
          <cell r="AD96">
            <v>0.98129999999999995</v>
          </cell>
          <cell r="AE96">
            <v>0.99129999999999996</v>
          </cell>
        </row>
        <row r="97">
          <cell r="A97">
            <v>22.5</v>
          </cell>
          <cell r="B97">
            <v>0.70209999999999995</v>
          </cell>
          <cell r="C97">
            <v>0.71209999999999996</v>
          </cell>
          <cell r="D97">
            <v>0.72209999999999996</v>
          </cell>
          <cell r="E97">
            <v>0.73199999999999998</v>
          </cell>
          <cell r="F97">
            <v>0.74199999999999999</v>
          </cell>
          <cell r="G97">
            <v>0.752</v>
          </cell>
          <cell r="H97">
            <v>0.76190000000000002</v>
          </cell>
          <cell r="I97">
            <v>0.77190000000000003</v>
          </cell>
          <cell r="J97">
            <v>0.78180000000000005</v>
          </cell>
          <cell r="K97">
            <v>0.79179999999999995</v>
          </cell>
          <cell r="L97">
            <v>0.80179999999999996</v>
          </cell>
          <cell r="M97">
            <v>0.81169999999999998</v>
          </cell>
          <cell r="N97">
            <v>0.82169999999999999</v>
          </cell>
          <cell r="O97">
            <v>0.83169999999999999</v>
          </cell>
          <cell r="P97">
            <v>0.8417</v>
          </cell>
          <cell r="Q97">
            <v>0.85160000000000002</v>
          </cell>
          <cell r="R97">
            <v>0.86160000000000003</v>
          </cell>
          <cell r="S97">
            <v>0.87160000000000004</v>
          </cell>
          <cell r="T97">
            <v>0.88160000000000005</v>
          </cell>
          <cell r="U97">
            <v>0.89159999999999995</v>
          </cell>
          <cell r="V97">
            <v>0.90159999999999996</v>
          </cell>
          <cell r="W97">
            <v>0.91159999999999997</v>
          </cell>
          <cell r="X97">
            <v>0.92159999999999997</v>
          </cell>
          <cell r="Y97">
            <v>0.93159999999999998</v>
          </cell>
          <cell r="Z97">
            <v>0.94159999999999999</v>
          </cell>
          <cell r="AA97">
            <v>0.9516</v>
          </cell>
          <cell r="AB97">
            <v>0.96160000000000001</v>
          </cell>
          <cell r="AC97">
            <v>0.97160000000000002</v>
          </cell>
          <cell r="AD97">
            <v>0.98160000000000003</v>
          </cell>
          <cell r="AE97">
            <v>0.99160000000000004</v>
          </cell>
        </row>
        <row r="98">
          <cell r="A98">
            <v>23</v>
          </cell>
          <cell r="B98">
            <v>0.7026</v>
          </cell>
          <cell r="C98">
            <v>0.71250000000000002</v>
          </cell>
          <cell r="D98">
            <v>0.72250000000000003</v>
          </cell>
          <cell r="E98">
            <v>0.73240000000000005</v>
          </cell>
          <cell r="F98">
            <v>0.74239999999999995</v>
          </cell>
          <cell r="G98">
            <v>0.75229999999999997</v>
          </cell>
          <cell r="H98">
            <v>0.76229999999999998</v>
          </cell>
          <cell r="I98">
            <v>0.7722</v>
          </cell>
          <cell r="J98">
            <v>0.78220000000000001</v>
          </cell>
          <cell r="K98">
            <v>0.79210000000000003</v>
          </cell>
          <cell r="L98">
            <v>0.80210000000000004</v>
          </cell>
          <cell r="M98">
            <v>0.81210000000000004</v>
          </cell>
          <cell r="N98">
            <v>0.82199999999999995</v>
          </cell>
          <cell r="O98">
            <v>0.83199999999999996</v>
          </cell>
          <cell r="P98">
            <v>0.84199999999999997</v>
          </cell>
          <cell r="Q98">
            <v>0.85199999999999998</v>
          </cell>
          <cell r="R98">
            <v>0.86199999999999999</v>
          </cell>
          <cell r="S98">
            <v>0.87190000000000001</v>
          </cell>
          <cell r="T98">
            <v>0.88190000000000002</v>
          </cell>
          <cell r="U98">
            <v>0.89190000000000003</v>
          </cell>
          <cell r="V98">
            <v>0.90190000000000003</v>
          </cell>
          <cell r="W98">
            <v>0.91190000000000004</v>
          </cell>
          <cell r="X98">
            <v>0.92190000000000005</v>
          </cell>
          <cell r="Y98">
            <v>0.93189999999999995</v>
          </cell>
          <cell r="Z98">
            <v>0.94189999999999996</v>
          </cell>
          <cell r="AA98">
            <v>0.95189999999999997</v>
          </cell>
          <cell r="AB98">
            <v>0.96189999999999998</v>
          </cell>
          <cell r="AC98">
            <v>0.97189999999999999</v>
          </cell>
          <cell r="AD98">
            <v>0.9819</v>
          </cell>
          <cell r="AE98">
            <v>0.9919</v>
          </cell>
        </row>
        <row r="99">
          <cell r="A99">
            <v>23.5</v>
          </cell>
          <cell r="B99">
            <v>0.70299999999999996</v>
          </cell>
          <cell r="C99">
            <v>0.71289999999999998</v>
          </cell>
          <cell r="D99">
            <v>0.72289999999999999</v>
          </cell>
          <cell r="E99">
            <v>0.73280000000000001</v>
          </cell>
          <cell r="F99">
            <v>0.74280000000000002</v>
          </cell>
          <cell r="G99">
            <v>0.75270000000000004</v>
          </cell>
          <cell r="H99">
            <v>0.76270000000000004</v>
          </cell>
          <cell r="I99">
            <v>0.77259999999999995</v>
          </cell>
          <cell r="J99">
            <v>0.78259999999999996</v>
          </cell>
          <cell r="K99">
            <v>0.79249999999999998</v>
          </cell>
          <cell r="L99">
            <v>0.80249999999999999</v>
          </cell>
          <cell r="M99">
            <v>0.81240000000000001</v>
          </cell>
          <cell r="N99">
            <v>0.82240000000000002</v>
          </cell>
          <cell r="O99">
            <v>0.83230000000000004</v>
          </cell>
          <cell r="P99">
            <v>0.84230000000000005</v>
          </cell>
          <cell r="Q99">
            <v>0.85229999999999995</v>
          </cell>
          <cell r="R99">
            <v>0.86229999999999996</v>
          </cell>
          <cell r="S99">
            <v>0.87229999999999996</v>
          </cell>
          <cell r="T99">
            <v>0.88229999999999997</v>
          </cell>
          <cell r="U99">
            <v>0.89219999999999999</v>
          </cell>
          <cell r="V99">
            <v>0.9022</v>
          </cell>
          <cell r="W99">
            <v>0.91220000000000001</v>
          </cell>
          <cell r="X99">
            <v>0.92220000000000002</v>
          </cell>
          <cell r="Y99">
            <v>0.93220000000000003</v>
          </cell>
          <cell r="Z99">
            <v>0.94220000000000004</v>
          </cell>
          <cell r="AA99">
            <v>0.95220000000000005</v>
          </cell>
          <cell r="AB99">
            <v>0.96220000000000006</v>
          </cell>
          <cell r="AC99">
            <v>0.97219999999999995</v>
          </cell>
          <cell r="AD99">
            <v>0.98219999999999996</v>
          </cell>
          <cell r="AE99">
            <v>0.99219999999999997</v>
          </cell>
        </row>
        <row r="100">
          <cell r="A100">
            <v>24</v>
          </cell>
          <cell r="B100">
            <v>0.70340000000000003</v>
          </cell>
          <cell r="C100">
            <v>0.71340000000000003</v>
          </cell>
          <cell r="D100">
            <v>0.72330000000000005</v>
          </cell>
          <cell r="E100">
            <v>0.73319999999999996</v>
          </cell>
          <cell r="F100">
            <v>0.74319999999999997</v>
          </cell>
          <cell r="G100">
            <v>0.75309999999999999</v>
          </cell>
          <cell r="H100">
            <v>0.76300000000000001</v>
          </cell>
          <cell r="I100">
            <v>0.77300000000000002</v>
          </cell>
          <cell r="J100">
            <v>0.78290000000000004</v>
          </cell>
          <cell r="K100">
            <v>0.79290000000000005</v>
          </cell>
          <cell r="L100">
            <v>0.80279999999999996</v>
          </cell>
          <cell r="M100">
            <v>0.81279999999999997</v>
          </cell>
          <cell r="N100">
            <v>0.82269999999999999</v>
          </cell>
          <cell r="O100">
            <v>0.8327</v>
          </cell>
          <cell r="P100">
            <v>0.8427</v>
          </cell>
          <cell r="Q100">
            <v>0.85260000000000002</v>
          </cell>
          <cell r="R100">
            <v>0.86260000000000003</v>
          </cell>
          <cell r="S100">
            <v>0.87260000000000004</v>
          </cell>
          <cell r="T100">
            <v>0.88260000000000005</v>
          </cell>
          <cell r="U100">
            <v>0.89259999999999995</v>
          </cell>
          <cell r="V100">
            <v>0.90259999999999996</v>
          </cell>
          <cell r="W100">
            <v>0.91249999999999998</v>
          </cell>
          <cell r="X100">
            <v>0.92249999999999999</v>
          </cell>
          <cell r="Y100">
            <v>0.9325</v>
          </cell>
          <cell r="Z100">
            <v>0.9425</v>
          </cell>
          <cell r="AA100">
            <v>0.95250000000000001</v>
          </cell>
          <cell r="AB100">
            <v>0.96250000000000002</v>
          </cell>
          <cell r="AC100">
            <v>0.97250000000000003</v>
          </cell>
          <cell r="AD100">
            <v>0.98250000000000004</v>
          </cell>
          <cell r="AE100">
            <v>0.99250000000000005</v>
          </cell>
        </row>
        <row r="101">
          <cell r="A101">
            <v>24.5</v>
          </cell>
          <cell r="B101">
            <v>0.70379999999999998</v>
          </cell>
          <cell r="C101">
            <v>0.71379999999999999</v>
          </cell>
          <cell r="D101">
            <v>0.72370000000000001</v>
          </cell>
          <cell r="E101">
            <v>0.73360000000000003</v>
          </cell>
          <cell r="F101">
            <v>0.74360000000000004</v>
          </cell>
          <cell r="G101">
            <v>0.75349999999999995</v>
          </cell>
          <cell r="H101">
            <v>0.76339999999999997</v>
          </cell>
          <cell r="I101">
            <v>0.77329999999999999</v>
          </cell>
          <cell r="J101">
            <v>0.7833</v>
          </cell>
          <cell r="K101">
            <v>0.79320000000000002</v>
          </cell>
          <cell r="L101">
            <v>0.80320000000000003</v>
          </cell>
          <cell r="M101">
            <v>0.81310000000000004</v>
          </cell>
          <cell r="N101">
            <v>0.82310000000000005</v>
          </cell>
          <cell r="O101">
            <v>0.83299999999999996</v>
          </cell>
          <cell r="P101">
            <v>0.84299999999999997</v>
          </cell>
          <cell r="Q101">
            <v>0.85299999999999998</v>
          </cell>
          <cell r="R101">
            <v>0.8629</v>
          </cell>
          <cell r="S101">
            <v>0.87290000000000001</v>
          </cell>
          <cell r="T101">
            <v>0.88290000000000002</v>
          </cell>
          <cell r="U101">
            <v>0.89290000000000003</v>
          </cell>
          <cell r="V101">
            <v>0.90290000000000004</v>
          </cell>
          <cell r="W101">
            <v>0.91290000000000004</v>
          </cell>
          <cell r="X101">
            <v>0.92290000000000005</v>
          </cell>
          <cell r="Y101">
            <v>0.93289999999999995</v>
          </cell>
          <cell r="Z101">
            <v>0.94289999999999996</v>
          </cell>
          <cell r="AA101">
            <v>0.95279999999999998</v>
          </cell>
          <cell r="AB101">
            <v>0.96279999999999999</v>
          </cell>
          <cell r="AC101">
            <v>0.9728</v>
          </cell>
          <cell r="AD101">
            <v>0.98280000000000001</v>
          </cell>
          <cell r="AE101">
            <v>0.99280000000000002</v>
          </cell>
        </row>
        <row r="102">
          <cell r="A102">
            <v>25</v>
          </cell>
          <cell r="B102">
            <v>0.70430000000000004</v>
          </cell>
          <cell r="C102">
            <v>0.71419999999999995</v>
          </cell>
          <cell r="D102">
            <v>0.72409999999999997</v>
          </cell>
          <cell r="E102">
            <v>0.73399999999999999</v>
          </cell>
          <cell r="F102">
            <v>0.74399999999999999</v>
          </cell>
          <cell r="G102">
            <v>0.75390000000000001</v>
          </cell>
          <cell r="H102">
            <v>0.76380000000000003</v>
          </cell>
          <cell r="I102">
            <v>0.77370000000000005</v>
          </cell>
          <cell r="J102">
            <v>0.78359999999999996</v>
          </cell>
          <cell r="K102">
            <v>0.79359999999999997</v>
          </cell>
          <cell r="L102">
            <v>0.80349999999999999</v>
          </cell>
          <cell r="M102">
            <v>0.81340000000000001</v>
          </cell>
          <cell r="N102">
            <v>0.82340000000000002</v>
          </cell>
          <cell r="O102">
            <v>0.83340000000000003</v>
          </cell>
          <cell r="P102">
            <v>0.84330000000000005</v>
          </cell>
          <cell r="Q102">
            <v>0.85329999999999995</v>
          </cell>
          <cell r="R102">
            <v>0.86329999999999996</v>
          </cell>
          <cell r="S102">
            <v>0.87319999999999998</v>
          </cell>
          <cell r="T102">
            <v>0.88319999999999999</v>
          </cell>
          <cell r="U102">
            <v>0.89319999999999999</v>
          </cell>
          <cell r="V102">
            <v>0.9032</v>
          </cell>
          <cell r="W102">
            <v>0.91320000000000001</v>
          </cell>
          <cell r="X102">
            <v>0.92320000000000002</v>
          </cell>
          <cell r="Y102">
            <v>0.93320000000000003</v>
          </cell>
          <cell r="Z102">
            <v>0.94320000000000004</v>
          </cell>
          <cell r="AA102">
            <v>0.95320000000000005</v>
          </cell>
          <cell r="AB102">
            <v>0.96319999999999995</v>
          </cell>
          <cell r="AC102">
            <v>0.97319999999999995</v>
          </cell>
          <cell r="AD102">
            <v>0.98309999999999997</v>
          </cell>
          <cell r="AE102">
            <v>0.99309999999999998</v>
          </cell>
        </row>
        <row r="103">
          <cell r="A103">
            <v>25.5</v>
          </cell>
          <cell r="B103">
            <v>0.70469999999999999</v>
          </cell>
          <cell r="C103">
            <v>0.71460000000000001</v>
          </cell>
          <cell r="D103">
            <v>0.72450000000000003</v>
          </cell>
          <cell r="E103">
            <v>0.73440000000000005</v>
          </cell>
          <cell r="F103">
            <v>0.74439999999999995</v>
          </cell>
          <cell r="G103">
            <v>0.75429999999999997</v>
          </cell>
          <cell r="H103">
            <v>0.76419999999999999</v>
          </cell>
          <cell r="I103">
            <v>0.77410000000000001</v>
          </cell>
          <cell r="J103">
            <v>0.78400000000000003</v>
          </cell>
          <cell r="K103">
            <v>0.79390000000000005</v>
          </cell>
          <cell r="L103">
            <v>0.80379999999999996</v>
          </cell>
          <cell r="M103">
            <v>0.81379999999999997</v>
          </cell>
          <cell r="N103">
            <v>0.82369999999999999</v>
          </cell>
          <cell r="O103">
            <v>0.8337</v>
          </cell>
          <cell r="P103">
            <v>0.84360000000000002</v>
          </cell>
          <cell r="Q103">
            <v>0.85360000000000003</v>
          </cell>
          <cell r="R103">
            <v>0.86360000000000003</v>
          </cell>
          <cell r="S103">
            <v>0.87360000000000004</v>
          </cell>
          <cell r="T103">
            <v>0.88349999999999995</v>
          </cell>
          <cell r="U103">
            <v>0.89349999999999996</v>
          </cell>
          <cell r="V103">
            <v>0.90349999999999997</v>
          </cell>
          <cell r="W103">
            <v>0.91349999999999998</v>
          </cell>
          <cell r="X103">
            <v>0.92349999999999999</v>
          </cell>
          <cell r="Y103">
            <v>0.9335</v>
          </cell>
          <cell r="Z103">
            <v>0.94350000000000001</v>
          </cell>
          <cell r="AA103">
            <v>0.95350000000000001</v>
          </cell>
          <cell r="AB103">
            <v>0.96350000000000002</v>
          </cell>
          <cell r="AC103">
            <v>0.97350000000000003</v>
          </cell>
          <cell r="AD103">
            <v>0.98350000000000004</v>
          </cell>
          <cell r="AE103">
            <v>0.99350000000000005</v>
          </cell>
        </row>
        <row r="104">
          <cell r="A104">
            <v>26</v>
          </cell>
          <cell r="B104">
            <v>0.70509999999999995</v>
          </cell>
          <cell r="C104">
            <v>0.71499999999999997</v>
          </cell>
          <cell r="D104">
            <v>0.72489999999999999</v>
          </cell>
          <cell r="E104">
            <v>0.7349</v>
          </cell>
          <cell r="F104">
            <v>0.74480000000000002</v>
          </cell>
          <cell r="G104">
            <v>0.75470000000000004</v>
          </cell>
          <cell r="H104">
            <v>0.76449999999999996</v>
          </cell>
          <cell r="I104">
            <v>0.77449999999999997</v>
          </cell>
          <cell r="J104">
            <v>0.78439999999999999</v>
          </cell>
          <cell r="K104">
            <v>0.79430000000000001</v>
          </cell>
          <cell r="L104">
            <v>0.80420000000000003</v>
          </cell>
          <cell r="M104">
            <v>0.81410000000000005</v>
          </cell>
          <cell r="N104">
            <v>0.82410000000000005</v>
          </cell>
          <cell r="O104">
            <v>0.83399999999999996</v>
          </cell>
          <cell r="P104">
            <v>0.84399999999999997</v>
          </cell>
          <cell r="Q104">
            <v>0.85389999999999999</v>
          </cell>
          <cell r="R104">
            <v>0.8639</v>
          </cell>
          <cell r="S104">
            <v>0.87390000000000001</v>
          </cell>
          <cell r="T104">
            <v>0.88390000000000002</v>
          </cell>
          <cell r="U104">
            <v>0.89380000000000004</v>
          </cell>
          <cell r="V104">
            <v>0.90380000000000005</v>
          </cell>
          <cell r="W104">
            <v>0.91379999999999995</v>
          </cell>
          <cell r="X104">
            <v>0.92379999999999995</v>
          </cell>
          <cell r="Y104">
            <v>0.93379999999999996</v>
          </cell>
          <cell r="Z104">
            <v>0.94379999999999997</v>
          </cell>
          <cell r="AA104">
            <v>0.95379999999999998</v>
          </cell>
          <cell r="AB104">
            <v>0.96379999999999999</v>
          </cell>
          <cell r="AC104">
            <v>0.9738</v>
          </cell>
          <cell r="AD104">
            <v>0.98380000000000001</v>
          </cell>
          <cell r="AE104">
            <v>0.99380000000000002</v>
          </cell>
        </row>
        <row r="105">
          <cell r="A105">
            <v>26.5</v>
          </cell>
          <cell r="B105">
            <v>0.70550000000000002</v>
          </cell>
          <cell r="C105">
            <v>0.71540000000000004</v>
          </cell>
          <cell r="D105">
            <v>0.72529999999999994</v>
          </cell>
          <cell r="E105">
            <v>0.73529999999999995</v>
          </cell>
          <cell r="F105">
            <v>0.74519999999999997</v>
          </cell>
          <cell r="G105">
            <v>0.755</v>
          </cell>
          <cell r="H105">
            <v>0.76490000000000002</v>
          </cell>
          <cell r="I105">
            <v>0.77480000000000004</v>
          </cell>
          <cell r="J105">
            <v>0.78469999999999995</v>
          </cell>
          <cell r="K105">
            <v>0.79459999999999997</v>
          </cell>
          <cell r="L105">
            <v>0.80449999999999999</v>
          </cell>
          <cell r="M105">
            <v>0.8145</v>
          </cell>
          <cell r="N105">
            <v>0.82440000000000002</v>
          </cell>
          <cell r="O105">
            <v>0.83440000000000003</v>
          </cell>
          <cell r="P105">
            <v>0.84430000000000005</v>
          </cell>
          <cell r="Q105">
            <v>0.85429999999999995</v>
          </cell>
          <cell r="R105">
            <v>0.86419999999999997</v>
          </cell>
          <cell r="S105">
            <v>0.87419999999999998</v>
          </cell>
          <cell r="T105">
            <v>0.88419999999999999</v>
          </cell>
          <cell r="U105">
            <v>0.89419999999999999</v>
          </cell>
          <cell r="V105">
            <v>0.90410000000000001</v>
          </cell>
          <cell r="W105">
            <v>0.91410000000000002</v>
          </cell>
          <cell r="X105">
            <v>0.92410000000000003</v>
          </cell>
          <cell r="Y105">
            <v>0.93410000000000004</v>
          </cell>
          <cell r="Z105">
            <v>0.94410000000000005</v>
          </cell>
          <cell r="AA105">
            <v>0.95409999999999995</v>
          </cell>
          <cell r="AB105">
            <v>0.96409999999999996</v>
          </cell>
          <cell r="AC105">
            <v>0.97409999999999997</v>
          </cell>
          <cell r="AD105">
            <v>0.98409999999999997</v>
          </cell>
          <cell r="AE105">
            <v>0.99409999999999998</v>
          </cell>
        </row>
        <row r="106">
          <cell r="A106">
            <v>27</v>
          </cell>
          <cell r="B106">
            <v>0.70589999999999997</v>
          </cell>
          <cell r="C106">
            <v>0.71579999999999999</v>
          </cell>
          <cell r="D106">
            <v>0.72570000000000001</v>
          </cell>
          <cell r="E106">
            <v>0.73570000000000002</v>
          </cell>
          <cell r="F106">
            <v>0.74560000000000004</v>
          </cell>
          <cell r="G106">
            <v>0.75539999999999996</v>
          </cell>
          <cell r="H106">
            <v>0.76529999999999998</v>
          </cell>
          <cell r="I106">
            <v>0.7752</v>
          </cell>
          <cell r="J106">
            <v>0.78510000000000002</v>
          </cell>
          <cell r="K106">
            <v>0.79500000000000004</v>
          </cell>
          <cell r="L106">
            <v>0.80489999999999995</v>
          </cell>
          <cell r="M106">
            <v>0.81479999999999997</v>
          </cell>
          <cell r="N106">
            <v>0.82469999999999999</v>
          </cell>
          <cell r="O106">
            <v>0.8347</v>
          </cell>
          <cell r="P106">
            <v>0.84460000000000002</v>
          </cell>
          <cell r="Q106">
            <v>0.85460000000000003</v>
          </cell>
          <cell r="R106">
            <v>0.86460000000000004</v>
          </cell>
          <cell r="S106">
            <v>0.87450000000000006</v>
          </cell>
          <cell r="T106">
            <v>0.88449999999999995</v>
          </cell>
          <cell r="U106">
            <v>0.89449999999999996</v>
          </cell>
          <cell r="V106">
            <v>0.90449999999999997</v>
          </cell>
          <cell r="W106">
            <v>0.91449999999999998</v>
          </cell>
          <cell r="X106">
            <v>0.9244</v>
          </cell>
          <cell r="Y106">
            <v>0.93440000000000001</v>
          </cell>
          <cell r="Z106">
            <v>0.94440000000000002</v>
          </cell>
          <cell r="AA106">
            <v>0.95440000000000003</v>
          </cell>
          <cell r="AB106">
            <v>0.96440000000000003</v>
          </cell>
          <cell r="AC106">
            <v>0.97440000000000004</v>
          </cell>
          <cell r="AD106">
            <v>0.98440000000000005</v>
          </cell>
          <cell r="AE106">
            <v>0.99439999999999995</v>
          </cell>
        </row>
        <row r="107">
          <cell r="A107">
            <v>27.5</v>
          </cell>
          <cell r="B107">
            <v>0.70640000000000003</v>
          </cell>
          <cell r="C107">
            <v>0.71630000000000005</v>
          </cell>
          <cell r="D107">
            <v>0.72619999999999996</v>
          </cell>
          <cell r="E107">
            <v>0.73609999999999998</v>
          </cell>
          <cell r="F107">
            <v>0.746</v>
          </cell>
          <cell r="G107">
            <v>0.75580000000000003</v>
          </cell>
          <cell r="H107">
            <v>0.76570000000000005</v>
          </cell>
          <cell r="I107">
            <v>0.77559999999999996</v>
          </cell>
          <cell r="J107">
            <v>0.78539999999999999</v>
          </cell>
          <cell r="K107">
            <v>0.79530000000000001</v>
          </cell>
          <cell r="L107">
            <v>0.80520000000000003</v>
          </cell>
          <cell r="M107">
            <v>0.81520000000000004</v>
          </cell>
          <cell r="N107">
            <v>0.82509999999999994</v>
          </cell>
          <cell r="O107">
            <v>0.83499999999999996</v>
          </cell>
          <cell r="P107">
            <v>0.84499999999999997</v>
          </cell>
          <cell r="Q107">
            <v>0.85489999999999999</v>
          </cell>
          <cell r="R107">
            <v>0.8649</v>
          </cell>
          <cell r="S107">
            <v>0.87480000000000002</v>
          </cell>
          <cell r="T107">
            <v>0.88480000000000003</v>
          </cell>
          <cell r="U107">
            <v>0.89480000000000004</v>
          </cell>
          <cell r="V107">
            <v>0.90480000000000005</v>
          </cell>
          <cell r="W107">
            <v>0.91479999999999995</v>
          </cell>
          <cell r="X107">
            <v>0.92479999999999996</v>
          </cell>
          <cell r="Y107">
            <v>0.93479999999999996</v>
          </cell>
          <cell r="Z107">
            <v>0.94469999999999998</v>
          </cell>
          <cell r="AA107">
            <v>0.95469999999999999</v>
          </cell>
          <cell r="AB107">
            <v>0.9647</v>
          </cell>
          <cell r="AC107">
            <v>0.97470000000000001</v>
          </cell>
          <cell r="AD107">
            <v>0.98470000000000002</v>
          </cell>
          <cell r="AE107">
            <v>0.99470000000000003</v>
          </cell>
        </row>
        <row r="108">
          <cell r="A108">
            <v>28</v>
          </cell>
          <cell r="B108">
            <v>0.70679999999999998</v>
          </cell>
          <cell r="C108">
            <v>0.7167</v>
          </cell>
          <cell r="D108">
            <v>0.72660000000000002</v>
          </cell>
          <cell r="E108">
            <v>0.73650000000000004</v>
          </cell>
          <cell r="F108">
            <v>0.74629999999999996</v>
          </cell>
          <cell r="G108">
            <v>0.75619999999999998</v>
          </cell>
          <cell r="H108">
            <v>0.76600000000000001</v>
          </cell>
          <cell r="I108">
            <v>0.77590000000000003</v>
          </cell>
          <cell r="J108">
            <v>0.78580000000000005</v>
          </cell>
          <cell r="K108">
            <v>0.79569999999999996</v>
          </cell>
          <cell r="L108">
            <v>0.80559999999999998</v>
          </cell>
          <cell r="M108">
            <v>0.8155</v>
          </cell>
          <cell r="N108">
            <v>0.82540000000000002</v>
          </cell>
          <cell r="O108">
            <v>0.83540000000000003</v>
          </cell>
          <cell r="P108">
            <v>0.84530000000000005</v>
          </cell>
          <cell r="Q108">
            <v>0.85519999999999996</v>
          </cell>
          <cell r="R108">
            <v>0.86519999999999997</v>
          </cell>
          <cell r="S108">
            <v>0.87519999999999998</v>
          </cell>
          <cell r="T108">
            <v>0.8851</v>
          </cell>
          <cell r="U108">
            <v>0.89510000000000001</v>
          </cell>
          <cell r="V108">
            <v>0.90510000000000002</v>
          </cell>
          <cell r="W108">
            <v>0.91510000000000002</v>
          </cell>
          <cell r="X108">
            <v>0.92510000000000003</v>
          </cell>
          <cell r="Y108">
            <v>0.93510000000000004</v>
          </cell>
          <cell r="Z108">
            <v>0.94510000000000005</v>
          </cell>
          <cell r="AA108">
            <v>0.95509999999999995</v>
          </cell>
          <cell r="AB108">
            <v>0.96499999999999997</v>
          </cell>
          <cell r="AC108">
            <v>0.97499999999999998</v>
          </cell>
          <cell r="AD108">
            <v>0.98499999999999999</v>
          </cell>
          <cell r="AE108">
            <v>0.995</v>
          </cell>
        </row>
        <row r="109">
          <cell r="A109">
            <v>28.5</v>
          </cell>
          <cell r="B109">
            <v>0.70720000000000005</v>
          </cell>
          <cell r="C109">
            <v>0.71709999999999996</v>
          </cell>
          <cell r="D109">
            <v>0.72699999999999998</v>
          </cell>
          <cell r="E109">
            <v>0.7369</v>
          </cell>
          <cell r="F109">
            <v>0.74670000000000003</v>
          </cell>
          <cell r="G109">
            <v>0.75660000000000005</v>
          </cell>
          <cell r="H109">
            <v>0.76639999999999997</v>
          </cell>
          <cell r="I109">
            <v>0.77629999999999999</v>
          </cell>
          <cell r="J109">
            <v>0.78610000000000002</v>
          </cell>
          <cell r="K109">
            <v>0.79600000000000004</v>
          </cell>
          <cell r="L109">
            <v>0.80589999999999995</v>
          </cell>
          <cell r="M109">
            <v>0.81579999999999997</v>
          </cell>
          <cell r="N109">
            <v>0.82569999999999999</v>
          </cell>
          <cell r="O109">
            <v>0.8357</v>
          </cell>
          <cell r="P109">
            <v>0.84560000000000002</v>
          </cell>
          <cell r="Q109">
            <v>0.85560000000000003</v>
          </cell>
          <cell r="R109">
            <v>0.86550000000000005</v>
          </cell>
          <cell r="S109">
            <v>0.87549999999999994</v>
          </cell>
          <cell r="T109">
            <v>0.88549999999999995</v>
          </cell>
          <cell r="U109">
            <v>0.89539999999999997</v>
          </cell>
          <cell r="V109">
            <v>0.90539999999999998</v>
          </cell>
          <cell r="W109">
            <v>0.91539999999999999</v>
          </cell>
          <cell r="X109">
            <v>0.9254</v>
          </cell>
          <cell r="Y109">
            <v>0.93540000000000001</v>
          </cell>
          <cell r="Z109">
            <v>0.94540000000000002</v>
          </cell>
          <cell r="AA109">
            <v>0.95540000000000003</v>
          </cell>
          <cell r="AB109">
            <v>0.96540000000000004</v>
          </cell>
          <cell r="AC109">
            <v>0.97529999999999994</v>
          </cell>
          <cell r="AD109">
            <v>0.98529999999999995</v>
          </cell>
          <cell r="AE109">
            <v>0.99529999999999996</v>
          </cell>
        </row>
        <row r="110">
          <cell r="A110">
            <v>29</v>
          </cell>
          <cell r="B110">
            <v>0.70760000000000001</v>
          </cell>
          <cell r="C110">
            <v>0.71750000000000003</v>
          </cell>
          <cell r="D110">
            <v>0.72740000000000005</v>
          </cell>
          <cell r="E110">
            <v>0.73729999999999996</v>
          </cell>
          <cell r="F110">
            <v>0.74709999999999999</v>
          </cell>
          <cell r="G110">
            <v>0.75700000000000001</v>
          </cell>
          <cell r="H110">
            <v>0.76680000000000004</v>
          </cell>
          <cell r="I110">
            <v>0.77659999999999996</v>
          </cell>
          <cell r="J110">
            <v>0.78649999999999998</v>
          </cell>
          <cell r="K110">
            <v>0.7964</v>
          </cell>
          <cell r="L110">
            <v>0.80630000000000002</v>
          </cell>
          <cell r="M110">
            <v>0.81620000000000004</v>
          </cell>
          <cell r="N110">
            <v>0.82609999999999995</v>
          </cell>
          <cell r="O110">
            <v>0.83599999999999997</v>
          </cell>
          <cell r="P110">
            <v>0.84589999999999999</v>
          </cell>
          <cell r="Q110">
            <v>0.85589999999999999</v>
          </cell>
          <cell r="R110">
            <v>0.86580000000000001</v>
          </cell>
          <cell r="S110">
            <v>0.87580000000000002</v>
          </cell>
          <cell r="T110">
            <v>0.88580000000000003</v>
          </cell>
          <cell r="U110">
            <v>0.89570000000000005</v>
          </cell>
          <cell r="V110">
            <v>0.90569999999999995</v>
          </cell>
          <cell r="W110">
            <v>0.91569999999999996</v>
          </cell>
          <cell r="X110">
            <v>0.92569999999999997</v>
          </cell>
          <cell r="Y110">
            <v>0.93569999999999998</v>
          </cell>
          <cell r="Z110">
            <v>0.94569999999999999</v>
          </cell>
          <cell r="AA110">
            <v>0.95569999999999999</v>
          </cell>
          <cell r="AB110">
            <v>0.9657</v>
          </cell>
          <cell r="AC110">
            <v>0.97570000000000001</v>
          </cell>
          <cell r="AD110">
            <v>0.98560000000000003</v>
          </cell>
          <cell r="AE110">
            <v>0.99560000000000004</v>
          </cell>
        </row>
        <row r="111">
          <cell r="A111">
            <v>29.5</v>
          </cell>
          <cell r="B111">
            <v>0.70799999999999996</v>
          </cell>
          <cell r="C111">
            <v>0.71789999999999998</v>
          </cell>
          <cell r="D111">
            <v>0.7278</v>
          </cell>
          <cell r="E111">
            <v>0.73760000000000003</v>
          </cell>
          <cell r="F111">
            <v>0.74750000000000005</v>
          </cell>
          <cell r="G111">
            <v>0.75729999999999997</v>
          </cell>
          <cell r="H111">
            <v>0.76719999999999999</v>
          </cell>
          <cell r="I111">
            <v>0.77700000000000002</v>
          </cell>
          <cell r="J111">
            <v>0.78690000000000004</v>
          </cell>
          <cell r="K111">
            <v>0.79669999999999996</v>
          </cell>
          <cell r="L111">
            <v>0.80659999999999998</v>
          </cell>
          <cell r="M111">
            <v>0.8165</v>
          </cell>
          <cell r="N111">
            <v>0.82640000000000002</v>
          </cell>
          <cell r="O111">
            <v>0.83630000000000004</v>
          </cell>
          <cell r="P111">
            <v>0.84630000000000005</v>
          </cell>
          <cell r="Q111">
            <v>0.85619999999999996</v>
          </cell>
          <cell r="R111">
            <v>0.86619999999999997</v>
          </cell>
          <cell r="S111">
            <v>0.87609999999999999</v>
          </cell>
          <cell r="T111">
            <v>0.8861</v>
          </cell>
          <cell r="U111">
            <v>0.89610000000000001</v>
          </cell>
          <cell r="V111">
            <v>0.90600000000000003</v>
          </cell>
          <cell r="W111">
            <v>0.91600000000000004</v>
          </cell>
          <cell r="X111">
            <v>0.92600000000000005</v>
          </cell>
          <cell r="Y111">
            <v>0.93600000000000005</v>
          </cell>
          <cell r="Z111">
            <v>0.94599999999999995</v>
          </cell>
          <cell r="AA111">
            <v>0.95599999999999996</v>
          </cell>
          <cell r="AB111">
            <v>0.96599999999999997</v>
          </cell>
          <cell r="AC111">
            <v>0.97599999999999998</v>
          </cell>
          <cell r="AD111">
            <v>0.98599999999999999</v>
          </cell>
          <cell r="AE111">
            <v>0.99590000000000001</v>
          </cell>
        </row>
        <row r="112">
          <cell r="A112">
            <v>30</v>
          </cell>
          <cell r="B112">
            <v>0.70850000000000002</v>
          </cell>
          <cell r="C112">
            <v>0.71830000000000005</v>
          </cell>
          <cell r="D112">
            <v>0.72819999999999996</v>
          </cell>
          <cell r="E112">
            <v>0.73799999999999999</v>
          </cell>
          <cell r="F112">
            <v>0.74790000000000001</v>
          </cell>
          <cell r="G112">
            <v>0.75770000000000004</v>
          </cell>
          <cell r="H112">
            <v>0.76749999999999996</v>
          </cell>
          <cell r="I112">
            <v>0.77739999999999998</v>
          </cell>
          <cell r="J112">
            <v>0.78720000000000001</v>
          </cell>
          <cell r="K112">
            <v>0.79710000000000003</v>
          </cell>
          <cell r="L112">
            <v>0.80700000000000005</v>
          </cell>
          <cell r="M112">
            <v>0.81689999999999996</v>
          </cell>
          <cell r="N112">
            <v>0.82679999999999998</v>
          </cell>
          <cell r="O112">
            <v>0.8367</v>
          </cell>
          <cell r="P112">
            <v>0.84660000000000002</v>
          </cell>
          <cell r="Q112">
            <v>0.85650000000000004</v>
          </cell>
          <cell r="R112">
            <v>0.86650000000000005</v>
          </cell>
          <cell r="S112">
            <v>0.87639999999999996</v>
          </cell>
          <cell r="T112">
            <v>0.88639999999999997</v>
          </cell>
          <cell r="U112">
            <v>0.89639999999999997</v>
          </cell>
          <cell r="V112">
            <v>0.90639999999999998</v>
          </cell>
          <cell r="W112">
            <v>0.91639999999999999</v>
          </cell>
          <cell r="X112">
            <v>0.92630000000000001</v>
          </cell>
          <cell r="Y112">
            <v>0.93630000000000002</v>
          </cell>
          <cell r="Z112">
            <v>0.94630000000000003</v>
          </cell>
          <cell r="AA112">
            <v>0.95630000000000004</v>
          </cell>
          <cell r="AB112">
            <v>0.96630000000000005</v>
          </cell>
          <cell r="AC112">
            <v>0.97629999999999995</v>
          </cell>
          <cell r="AD112">
            <v>0.98629999999999995</v>
          </cell>
          <cell r="AE112">
            <v>0.99629999999999996</v>
          </cell>
        </row>
        <row r="113">
          <cell r="A113">
            <v>30.5</v>
          </cell>
          <cell r="B113">
            <v>0.70889999999999997</v>
          </cell>
          <cell r="C113">
            <v>0.71870000000000001</v>
          </cell>
          <cell r="D113">
            <v>0.72860000000000003</v>
          </cell>
          <cell r="E113">
            <v>0.73839999999999995</v>
          </cell>
          <cell r="F113">
            <v>0.74829999999999997</v>
          </cell>
          <cell r="G113">
            <v>0.7581</v>
          </cell>
          <cell r="H113">
            <v>0.76790000000000003</v>
          </cell>
          <cell r="I113">
            <v>0.77769999999999995</v>
          </cell>
          <cell r="J113">
            <v>0.78759999999999997</v>
          </cell>
          <cell r="K113">
            <v>0.7974</v>
          </cell>
          <cell r="L113">
            <v>0.80730000000000002</v>
          </cell>
          <cell r="M113">
            <v>0.81720000000000004</v>
          </cell>
          <cell r="N113">
            <v>0.82709999999999995</v>
          </cell>
          <cell r="O113">
            <v>0.83699999999999997</v>
          </cell>
          <cell r="P113">
            <v>0.84689999999999999</v>
          </cell>
          <cell r="Q113">
            <v>0.8569</v>
          </cell>
          <cell r="R113">
            <v>0.86680000000000001</v>
          </cell>
          <cell r="S113">
            <v>0.87680000000000002</v>
          </cell>
          <cell r="T113">
            <v>0.88670000000000004</v>
          </cell>
          <cell r="U113">
            <v>0.89670000000000005</v>
          </cell>
          <cell r="V113">
            <v>0.90669999999999995</v>
          </cell>
          <cell r="W113">
            <v>0.91669999999999996</v>
          </cell>
          <cell r="X113">
            <v>0.92669999999999997</v>
          </cell>
          <cell r="Y113">
            <v>0.93659999999999999</v>
          </cell>
          <cell r="Z113">
            <v>0.9466</v>
          </cell>
          <cell r="AA113">
            <v>0.95660000000000001</v>
          </cell>
          <cell r="AB113">
            <v>0.96660000000000001</v>
          </cell>
          <cell r="AC113">
            <v>0.97660000000000002</v>
          </cell>
          <cell r="AD113">
            <v>0.98660000000000003</v>
          </cell>
          <cell r="AE113">
            <v>0.99660000000000004</v>
          </cell>
        </row>
        <row r="114">
          <cell r="A114">
            <v>31</v>
          </cell>
          <cell r="B114">
            <v>0.70930000000000004</v>
          </cell>
          <cell r="C114">
            <v>0.71909999999999996</v>
          </cell>
          <cell r="D114">
            <v>0.72899999999999998</v>
          </cell>
          <cell r="E114">
            <v>0.73880000000000001</v>
          </cell>
          <cell r="F114">
            <v>0.74870000000000003</v>
          </cell>
          <cell r="G114">
            <v>0.75849999999999995</v>
          </cell>
          <cell r="H114">
            <v>0.76829999999999998</v>
          </cell>
          <cell r="I114">
            <v>0.77810000000000001</v>
          </cell>
          <cell r="J114">
            <v>0.78790000000000004</v>
          </cell>
          <cell r="K114">
            <v>0.79779999999999995</v>
          </cell>
          <cell r="L114">
            <v>0.80759999999999998</v>
          </cell>
          <cell r="M114">
            <v>0.8175</v>
          </cell>
          <cell r="N114">
            <v>0.82740000000000002</v>
          </cell>
          <cell r="O114">
            <v>0.83730000000000004</v>
          </cell>
          <cell r="P114">
            <v>0.84730000000000005</v>
          </cell>
          <cell r="Q114">
            <v>0.85719999999999996</v>
          </cell>
          <cell r="R114">
            <v>0.86709999999999998</v>
          </cell>
          <cell r="S114">
            <v>0.87709999999999999</v>
          </cell>
          <cell r="T114">
            <v>0.88700000000000001</v>
          </cell>
          <cell r="U114">
            <v>0.89700000000000002</v>
          </cell>
          <cell r="V114">
            <v>0.90700000000000003</v>
          </cell>
          <cell r="W114">
            <v>0.91700000000000004</v>
          </cell>
          <cell r="X114">
            <v>0.92700000000000005</v>
          </cell>
          <cell r="Y114">
            <v>0.93700000000000006</v>
          </cell>
          <cell r="Z114">
            <v>0.94689999999999996</v>
          </cell>
          <cell r="AA114">
            <v>0.95689999999999997</v>
          </cell>
          <cell r="AB114">
            <v>0.96689999999999998</v>
          </cell>
          <cell r="AC114">
            <v>0.97689999999999999</v>
          </cell>
          <cell r="AD114">
            <v>0.9869</v>
          </cell>
          <cell r="AE114">
            <v>0.99690000000000001</v>
          </cell>
        </row>
        <row r="115">
          <cell r="A115">
            <v>31.5</v>
          </cell>
          <cell r="B115">
            <v>0.7097</v>
          </cell>
          <cell r="C115">
            <v>0.71950000000000003</v>
          </cell>
          <cell r="D115">
            <v>0.72940000000000005</v>
          </cell>
          <cell r="E115">
            <v>0.73919999999999997</v>
          </cell>
          <cell r="F115">
            <v>0.74909999999999999</v>
          </cell>
          <cell r="G115">
            <v>0.75880000000000003</v>
          </cell>
          <cell r="H115">
            <v>0.76859999999999995</v>
          </cell>
          <cell r="I115">
            <v>0.77849999999999997</v>
          </cell>
          <cell r="J115">
            <v>0.7883</v>
          </cell>
          <cell r="K115">
            <v>0.79810000000000003</v>
          </cell>
          <cell r="L115">
            <v>0.80800000000000005</v>
          </cell>
          <cell r="M115">
            <v>0.81789999999999996</v>
          </cell>
          <cell r="N115">
            <v>0.82779999999999998</v>
          </cell>
          <cell r="O115">
            <v>0.8377</v>
          </cell>
          <cell r="P115">
            <v>0.84760000000000002</v>
          </cell>
          <cell r="Q115">
            <v>0.85750000000000004</v>
          </cell>
          <cell r="R115">
            <v>0.86750000000000005</v>
          </cell>
          <cell r="S115">
            <v>0.87739999999999996</v>
          </cell>
          <cell r="T115">
            <v>0.88739999999999997</v>
          </cell>
          <cell r="U115">
            <v>0.89729999999999999</v>
          </cell>
          <cell r="V115">
            <v>0.9073</v>
          </cell>
          <cell r="W115">
            <v>0.9173</v>
          </cell>
          <cell r="X115">
            <v>0.92730000000000001</v>
          </cell>
          <cell r="Y115">
            <v>0.93730000000000002</v>
          </cell>
          <cell r="Z115">
            <v>0.94730000000000003</v>
          </cell>
          <cell r="AA115">
            <v>0.95720000000000005</v>
          </cell>
          <cell r="AB115">
            <v>0.96719999999999995</v>
          </cell>
          <cell r="AC115">
            <v>0.97719999999999996</v>
          </cell>
          <cell r="AD115">
            <v>0.98719999999999997</v>
          </cell>
          <cell r="AE115">
            <v>0.99719999999999998</v>
          </cell>
        </row>
        <row r="116">
          <cell r="A116">
            <v>32</v>
          </cell>
          <cell r="B116">
            <v>0.71009999999999995</v>
          </cell>
          <cell r="C116">
            <v>0.72</v>
          </cell>
          <cell r="D116">
            <v>0.7298</v>
          </cell>
          <cell r="E116">
            <v>0.73960000000000004</v>
          </cell>
          <cell r="F116">
            <v>0.74950000000000006</v>
          </cell>
          <cell r="G116">
            <v>0.75919999999999999</v>
          </cell>
          <cell r="H116">
            <v>0.76900000000000002</v>
          </cell>
          <cell r="I116">
            <v>0.77880000000000005</v>
          </cell>
          <cell r="J116">
            <v>0.78859999999999997</v>
          </cell>
          <cell r="K116">
            <v>0.79849999999999999</v>
          </cell>
          <cell r="L116">
            <v>0.80830000000000002</v>
          </cell>
          <cell r="M116">
            <v>0.81820000000000004</v>
          </cell>
          <cell r="N116">
            <v>0.82809999999999995</v>
          </cell>
          <cell r="O116">
            <v>0.83799999999999997</v>
          </cell>
          <cell r="P116">
            <v>0.84789999999999999</v>
          </cell>
          <cell r="Q116">
            <v>0.85780000000000001</v>
          </cell>
          <cell r="R116">
            <v>0.86780000000000002</v>
          </cell>
          <cell r="S116">
            <v>0.87770000000000004</v>
          </cell>
          <cell r="T116">
            <v>0.88770000000000004</v>
          </cell>
          <cell r="U116">
            <v>0.89759999999999995</v>
          </cell>
          <cell r="V116">
            <v>0.90759999999999996</v>
          </cell>
          <cell r="W116">
            <v>0.91759999999999997</v>
          </cell>
          <cell r="X116">
            <v>0.92759999999999998</v>
          </cell>
          <cell r="Y116">
            <v>0.93759999999999999</v>
          </cell>
          <cell r="Z116">
            <v>0.9476</v>
          </cell>
          <cell r="AA116">
            <v>0.95760000000000001</v>
          </cell>
          <cell r="AB116">
            <v>0.96750000000000003</v>
          </cell>
          <cell r="AC116">
            <v>0.97750000000000004</v>
          </cell>
          <cell r="AD116">
            <v>0.98750000000000004</v>
          </cell>
          <cell r="AE116">
            <v>0.99750000000000005</v>
          </cell>
        </row>
        <row r="117">
          <cell r="A117">
            <v>32.5</v>
          </cell>
          <cell r="B117">
            <v>0.71050000000000002</v>
          </cell>
          <cell r="C117">
            <v>0.72040000000000004</v>
          </cell>
          <cell r="D117">
            <v>0.73019999999999996</v>
          </cell>
          <cell r="E117">
            <v>0.74</v>
          </cell>
          <cell r="F117">
            <v>0.74980000000000002</v>
          </cell>
          <cell r="G117">
            <v>0.75960000000000005</v>
          </cell>
          <cell r="H117">
            <v>0.76939999999999997</v>
          </cell>
          <cell r="I117">
            <v>0.7792</v>
          </cell>
          <cell r="J117">
            <v>0.78900000000000003</v>
          </cell>
          <cell r="K117">
            <v>0.79879999999999995</v>
          </cell>
          <cell r="L117">
            <v>0.80869999999999997</v>
          </cell>
          <cell r="M117">
            <v>0.81850000000000001</v>
          </cell>
          <cell r="N117">
            <v>0.82840000000000003</v>
          </cell>
          <cell r="O117">
            <v>0.83830000000000005</v>
          </cell>
          <cell r="P117">
            <v>0.84819999999999995</v>
          </cell>
          <cell r="Q117">
            <v>0.85819999999999996</v>
          </cell>
          <cell r="R117">
            <v>0.86809999999999998</v>
          </cell>
          <cell r="S117">
            <v>0.878</v>
          </cell>
          <cell r="T117">
            <v>0.88800000000000001</v>
          </cell>
          <cell r="U117">
            <v>0.89800000000000002</v>
          </cell>
          <cell r="V117">
            <v>0.90790000000000004</v>
          </cell>
          <cell r="W117">
            <v>0.91790000000000005</v>
          </cell>
          <cell r="X117">
            <v>0.92789999999999995</v>
          </cell>
          <cell r="Y117">
            <v>0.93789999999999996</v>
          </cell>
          <cell r="Z117">
            <v>0.94789999999999996</v>
          </cell>
          <cell r="AA117">
            <v>0.95789999999999997</v>
          </cell>
          <cell r="AB117">
            <v>0.96789999999999998</v>
          </cell>
          <cell r="AC117">
            <v>0.9778</v>
          </cell>
          <cell r="AD117">
            <v>0.98780000000000001</v>
          </cell>
          <cell r="AE117">
            <v>0.99780000000000002</v>
          </cell>
        </row>
        <row r="118">
          <cell r="A118">
            <v>33</v>
          </cell>
          <cell r="B118">
            <v>0.71099999999999997</v>
          </cell>
          <cell r="C118">
            <v>0.7208</v>
          </cell>
          <cell r="D118">
            <v>0.73060000000000003</v>
          </cell>
          <cell r="E118">
            <v>0.74039999999999995</v>
          </cell>
          <cell r="F118">
            <v>0.75019999999999998</v>
          </cell>
          <cell r="G118">
            <v>0.76</v>
          </cell>
          <cell r="H118">
            <v>0.76970000000000005</v>
          </cell>
          <cell r="I118">
            <v>0.77949999999999997</v>
          </cell>
          <cell r="J118">
            <v>0.7893</v>
          </cell>
          <cell r="K118">
            <v>0.79920000000000002</v>
          </cell>
          <cell r="L118">
            <v>0.80900000000000005</v>
          </cell>
          <cell r="M118">
            <v>0.81889999999999996</v>
          </cell>
          <cell r="N118">
            <v>0.82879999999999998</v>
          </cell>
          <cell r="O118">
            <v>0.8387</v>
          </cell>
          <cell r="P118">
            <v>0.84860000000000002</v>
          </cell>
          <cell r="Q118">
            <v>0.85850000000000004</v>
          </cell>
          <cell r="R118">
            <v>0.86839999999999995</v>
          </cell>
          <cell r="S118">
            <v>0.87839999999999996</v>
          </cell>
          <cell r="T118">
            <v>0.88829999999999998</v>
          </cell>
          <cell r="U118">
            <v>0.89829999999999999</v>
          </cell>
          <cell r="V118">
            <v>0.9083</v>
          </cell>
          <cell r="W118">
            <v>0.91820000000000002</v>
          </cell>
          <cell r="X118">
            <v>0.92820000000000003</v>
          </cell>
          <cell r="Y118">
            <v>0.93820000000000003</v>
          </cell>
          <cell r="Z118">
            <v>0.94820000000000004</v>
          </cell>
          <cell r="AA118">
            <v>0.95820000000000005</v>
          </cell>
          <cell r="AB118">
            <v>0.96819999999999995</v>
          </cell>
          <cell r="AC118">
            <v>0.97819999999999996</v>
          </cell>
          <cell r="AD118">
            <v>0.98809999999999998</v>
          </cell>
          <cell r="AE118">
            <v>0.99809999999999999</v>
          </cell>
        </row>
        <row r="119">
          <cell r="A119">
            <v>33.5</v>
          </cell>
          <cell r="B119">
            <v>0.71140000000000003</v>
          </cell>
          <cell r="C119">
            <v>0.72119999999999995</v>
          </cell>
          <cell r="D119">
            <v>0.73099999999999998</v>
          </cell>
          <cell r="E119">
            <v>0.74080000000000001</v>
          </cell>
          <cell r="F119">
            <v>0.75060000000000004</v>
          </cell>
          <cell r="G119">
            <v>0.76029999999999998</v>
          </cell>
          <cell r="H119">
            <v>0.77010000000000001</v>
          </cell>
          <cell r="I119">
            <v>0.77990000000000004</v>
          </cell>
          <cell r="J119">
            <v>0.78969999999999996</v>
          </cell>
          <cell r="K119">
            <v>0.79949999999999999</v>
          </cell>
          <cell r="L119">
            <v>0.80940000000000001</v>
          </cell>
          <cell r="M119">
            <v>0.81920000000000004</v>
          </cell>
          <cell r="N119">
            <v>0.82909999999999995</v>
          </cell>
          <cell r="O119">
            <v>0.83899999999999997</v>
          </cell>
          <cell r="P119">
            <v>0.84889999999999999</v>
          </cell>
          <cell r="Q119">
            <v>0.85880000000000001</v>
          </cell>
          <cell r="R119">
            <v>0.86870000000000003</v>
          </cell>
          <cell r="S119">
            <v>0.87870000000000004</v>
          </cell>
          <cell r="T119">
            <v>0.88859999999999995</v>
          </cell>
          <cell r="U119">
            <v>0.89859999999999995</v>
          </cell>
          <cell r="V119">
            <v>0.90859999999999996</v>
          </cell>
          <cell r="W119">
            <v>0.91859999999999997</v>
          </cell>
          <cell r="X119">
            <v>0.92849999999999999</v>
          </cell>
          <cell r="Y119">
            <v>0.9385</v>
          </cell>
          <cell r="Z119">
            <v>0.94850000000000001</v>
          </cell>
          <cell r="AA119">
            <v>0.95850000000000002</v>
          </cell>
          <cell r="AB119">
            <v>0.96850000000000003</v>
          </cell>
          <cell r="AC119">
            <v>0.97850000000000004</v>
          </cell>
          <cell r="AD119">
            <v>0.98839999999999995</v>
          </cell>
          <cell r="AE119">
            <v>0.99839999999999995</v>
          </cell>
        </row>
        <row r="120">
          <cell r="A120">
            <v>34</v>
          </cell>
          <cell r="B120">
            <v>0.71179999999999999</v>
          </cell>
          <cell r="C120">
            <v>0.72160000000000002</v>
          </cell>
          <cell r="D120">
            <v>0.73140000000000005</v>
          </cell>
          <cell r="E120">
            <v>0.74119999999999997</v>
          </cell>
          <cell r="F120">
            <v>0.751</v>
          </cell>
          <cell r="G120">
            <v>0.76070000000000004</v>
          </cell>
          <cell r="H120">
            <v>0.77049999999999996</v>
          </cell>
          <cell r="I120">
            <v>0.78029999999999999</v>
          </cell>
          <cell r="J120">
            <v>0.79010000000000002</v>
          </cell>
          <cell r="K120">
            <v>0.79990000000000006</v>
          </cell>
          <cell r="L120">
            <v>0.80969999999999998</v>
          </cell>
          <cell r="M120">
            <v>0.8196</v>
          </cell>
          <cell r="N120">
            <v>0.82940000000000003</v>
          </cell>
          <cell r="O120">
            <v>0.83930000000000005</v>
          </cell>
          <cell r="P120">
            <v>0.84919999999999995</v>
          </cell>
          <cell r="Q120">
            <v>0.85909999999999997</v>
          </cell>
          <cell r="R120">
            <v>0.86909999999999998</v>
          </cell>
          <cell r="S120">
            <v>0.879</v>
          </cell>
          <cell r="T120">
            <v>0.88900000000000001</v>
          </cell>
          <cell r="U120">
            <v>0.89890000000000003</v>
          </cell>
          <cell r="V120">
            <v>0.90890000000000004</v>
          </cell>
          <cell r="W120">
            <v>0.91890000000000005</v>
          </cell>
          <cell r="X120">
            <v>0.92889999999999995</v>
          </cell>
          <cell r="Y120">
            <v>0.93879999999999997</v>
          </cell>
          <cell r="Z120">
            <v>0.94879999999999998</v>
          </cell>
          <cell r="AA120">
            <v>0.95879999999999999</v>
          </cell>
          <cell r="AB120">
            <v>0.96879999999999999</v>
          </cell>
          <cell r="AC120">
            <v>0.9788</v>
          </cell>
          <cell r="AD120">
            <v>0.98880000000000001</v>
          </cell>
          <cell r="AE120">
            <v>0.99870000000000003</v>
          </cell>
        </row>
        <row r="121">
          <cell r="A121">
            <v>34.5</v>
          </cell>
          <cell r="B121">
            <v>0.71220000000000006</v>
          </cell>
          <cell r="C121">
            <v>0.72199999999999998</v>
          </cell>
          <cell r="D121">
            <v>0.73180000000000001</v>
          </cell>
          <cell r="E121">
            <v>0.74160000000000004</v>
          </cell>
          <cell r="F121">
            <v>0.75139999999999996</v>
          </cell>
          <cell r="G121">
            <v>0.7611</v>
          </cell>
          <cell r="H121">
            <v>0.77080000000000004</v>
          </cell>
          <cell r="I121">
            <v>0.78059999999999996</v>
          </cell>
          <cell r="J121">
            <v>0.79039999999999999</v>
          </cell>
          <cell r="K121">
            <v>0.80020000000000002</v>
          </cell>
          <cell r="L121">
            <v>0.81</v>
          </cell>
          <cell r="M121">
            <v>0.81989999999999996</v>
          </cell>
          <cell r="N121">
            <v>0.82979999999999998</v>
          </cell>
          <cell r="O121">
            <v>0.83960000000000001</v>
          </cell>
          <cell r="P121">
            <v>0.84950000000000003</v>
          </cell>
          <cell r="Q121">
            <v>0.85950000000000004</v>
          </cell>
          <cell r="R121">
            <v>0.86939999999999995</v>
          </cell>
          <cell r="S121">
            <v>0.87929999999999997</v>
          </cell>
          <cell r="T121">
            <v>0.88929999999999998</v>
          </cell>
          <cell r="U121">
            <v>0.8992</v>
          </cell>
          <cell r="V121">
            <v>0.90920000000000001</v>
          </cell>
          <cell r="W121">
            <v>0.91920000000000002</v>
          </cell>
          <cell r="X121">
            <v>0.92920000000000003</v>
          </cell>
          <cell r="Y121">
            <v>0.93920000000000003</v>
          </cell>
          <cell r="Z121">
            <v>0.94910000000000005</v>
          </cell>
          <cell r="AA121">
            <v>0.95909999999999995</v>
          </cell>
          <cell r="AB121">
            <v>0.96909999999999996</v>
          </cell>
          <cell r="AC121">
            <v>0.97909999999999997</v>
          </cell>
          <cell r="AD121">
            <v>0.98909999999999998</v>
          </cell>
          <cell r="AE121">
            <v>0.999</v>
          </cell>
        </row>
        <row r="122">
          <cell r="A122">
            <v>35</v>
          </cell>
          <cell r="B122">
            <v>0.71260000000000001</v>
          </cell>
          <cell r="C122">
            <v>0.72240000000000004</v>
          </cell>
          <cell r="D122">
            <v>0.73219999999999996</v>
          </cell>
          <cell r="E122">
            <v>0.74199999999999999</v>
          </cell>
          <cell r="F122">
            <v>0.75180000000000002</v>
          </cell>
          <cell r="G122">
            <v>0.76149999999999995</v>
          </cell>
          <cell r="H122">
            <v>0.7712</v>
          </cell>
          <cell r="I122">
            <v>0.78100000000000003</v>
          </cell>
          <cell r="J122">
            <v>0.79079999999999995</v>
          </cell>
          <cell r="K122">
            <v>0.80059999999999998</v>
          </cell>
          <cell r="L122">
            <v>0.81040000000000001</v>
          </cell>
          <cell r="M122">
            <v>0.82020000000000004</v>
          </cell>
          <cell r="N122">
            <v>0.83009999999999995</v>
          </cell>
          <cell r="O122">
            <v>0.84</v>
          </cell>
          <cell r="P122">
            <v>0.84989999999999999</v>
          </cell>
          <cell r="Q122">
            <v>0.85980000000000001</v>
          </cell>
          <cell r="R122">
            <v>0.86970000000000003</v>
          </cell>
          <cell r="S122">
            <v>0.87960000000000005</v>
          </cell>
          <cell r="T122">
            <v>0.88959999999999995</v>
          </cell>
          <cell r="U122">
            <v>0.89949999999999997</v>
          </cell>
          <cell r="V122">
            <v>0.90949999999999998</v>
          </cell>
          <cell r="W122">
            <v>0.91949999999999998</v>
          </cell>
          <cell r="X122">
            <v>0.92949999999999999</v>
          </cell>
          <cell r="Y122">
            <v>0.9395</v>
          </cell>
          <cell r="Z122">
            <v>0.94940000000000002</v>
          </cell>
          <cell r="AA122">
            <v>0.95940000000000003</v>
          </cell>
          <cell r="AB122">
            <v>0.96940000000000004</v>
          </cell>
          <cell r="AC122">
            <v>0.97940000000000005</v>
          </cell>
          <cell r="AD122">
            <v>0.98939999999999995</v>
          </cell>
          <cell r="AE122">
            <v>0.99939999999999996</v>
          </cell>
        </row>
        <row r="123">
          <cell r="A123">
            <v>35.5</v>
          </cell>
          <cell r="B123">
            <v>0.71299999999999997</v>
          </cell>
          <cell r="C123">
            <v>0.7228</v>
          </cell>
          <cell r="D123">
            <v>0.73260000000000003</v>
          </cell>
          <cell r="E123">
            <v>0.74239999999999995</v>
          </cell>
          <cell r="F123">
            <v>0.75209999999999999</v>
          </cell>
          <cell r="G123">
            <v>0.76180000000000003</v>
          </cell>
          <cell r="H123">
            <v>0.77159999999999995</v>
          </cell>
          <cell r="I123">
            <v>0.78129999999999999</v>
          </cell>
          <cell r="J123">
            <v>0.79110000000000003</v>
          </cell>
          <cell r="K123">
            <v>0.80089999999999995</v>
          </cell>
          <cell r="L123">
            <v>0.81069999999999998</v>
          </cell>
          <cell r="M123">
            <v>0.8206</v>
          </cell>
          <cell r="N123">
            <v>0.83040000000000003</v>
          </cell>
          <cell r="O123">
            <v>0.84030000000000005</v>
          </cell>
          <cell r="P123">
            <v>0.85019999999999996</v>
          </cell>
          <cell r="Q123">
            <v>0.86009999999999998</v>
          </cell>
          <cell r="R123">
            <v>0.87</v>
          </cell>
          <cell r="S123">
            <v>0.88</v>
          </cell>
          <cell r="T123">
            <v>0.88990000000000002</v>
          </cell>
          <cell r="U123">
            <v>0.89990000000000003</v>
          </cell>
          <cell r="V123">
            <v>0.90980000000000005</v>
          </cell>
          <cell r="W123">
            <v>0.91979999999999995</v>
          </cell>
          <cell r="X123">
            <v>0.92979999999999996</v>
          </cell>
          <cell r="Y123">
            <v>0.93979999999999997</v>
          </cell>
          <cell r="Z123">
            <v>0.94979999999999998</v>
          </cell>
          <cell r="AA123">
            <v>0.9597</v>
          </cell>
          <cell r="AB123">
            <v>0.96970000000000001</v>
          </cell>
          <cell r="AC123">
            <v>0.97970000000000002</v>
          </cell>
          <cell r="AD123">
            <v>0.98970000000000002</v>
          </cell>
          <cell r="AE123">
            <v>0.99970000000000003</v>
          </cell>
        </row>
        <row r="124">
          <cell r="A124">
            <v>36</v>
          </cell>
          <cell r="B124">
            <v>0.71340000000000003</v>
          </cell>
          <cell r="C124">
            <v>0.72319999999999995</v>
          </cell>
          <cell r="D124">
            <v>0.73299999999999998</v>
          </cell>
          <cell r="E124">
            <v>0.74280000000000002</v>
          </cell>
          <cell r="F124">
            <v>0.75249999999999995</v>
          </cell>
          <cell r="G124">
            <v>0.76219999999999999</v>
          </cell>
          <cell r="H124">
            <v>0.77190000000000003</v>
          </cell>
          <cell r="I124">
            <v>0.78169999999999995</v>
          </cell>
          <cell r="J124">
            <v>0.79149999999999998</v>
          </cell>
          <cell r="K124">
            <v>0.80120000000000002</v>
          </cell>
          <cell r="L124">
            <v>0.81110000000000004</v>
          </cell>
          <cell r="M124">
            <v>0.82089999999999996</v>
          </cell>
          <cell r="N124">
            <v>0.83079999999999998</v>
          </cell>
          <cell r="O124">
            <v>0.84060000000000001</v>
          </cell>
          <cell r="P124">
            <v>0.85050000000000003</v>
          </cell>
          <cell r="Q124">
            <v>0.86040000000000005</v>
          </cell>
          <cell r="R124">
            <v>0.87029999999999996</v>
          </cell>
          <cell r="S124">
            <v>0.88029999999999997</v>
          </cell>
          <cell r="T124">
            <v>0.89019999999999999</v>
          </cell>
          <cell r="U124">
            <v>0.9002</v>
          </cell>
          <cell r="V124">
            <v>0.91020000000000001</v>
          </cell>
          <cell r="W124">
            <v>0.92010000000000003</v>
          </cell>
          <cell r="X124">
            <v>0.93010000000000004</v>
          </cell>
          <cell r="Y124">
            <v>0.94010000000000005</v>
          </cell>
          <cell r="Z124">
            <v>0.95009999999999994</v>
          </cell>
          <cell r="AA124">
            <v>0.96009999999999995</v>
          </cell>
          <cell r="AB124">
            <v>0.97</v>
          </cell>
          <cell r="AC124">
            <v>0.98</v>
          </cell>
          <cell r="AD124">
            <v>0.99</v>
          </cell>
          <cell r="AE124">
            <v>1</v>
          </cell>
        </row>
        <row r="125">
          <cell r="A125">
            <v>36.5</v>
          </cell>
          <cell r="B125">
            <v>0.71379999999999999</v>
          </cell>
          <cell r="C125">
            <v>0.72360000000000002</v>
          </cell>
          <cell r="D125">
            <v>0.73340000000000005</v>
          </cell>
          <cell r="E125">
            <v>0.74319999999999997</v>
          </cell>
          <cell r="F125">
            <v>0.75290000000000001</v>
          </cell>
          <cell r="G125">
            <v>0.76259999999999994</v>
          </cell>
          <cell r="H125">
            <v>0.77229999999999999</v>
          </cell>
          <cell r="I125">
            <v>0.78210000000000002</v>
          </cell>
          <cell r="J125">
            <v>0.79179999999999995</v>
          </cell>
          <cell r="K125">
            <v>0.80159999999999998</v>
          </cell>
          <cell r="L125">
            <v>0.81140000000000001</v>
          </cell>
          <cell r="M125">
            <v>0.82120000000000004</v>
          </cell>
          <cell r="N125">
            <v>0.83109999999999995</v>
          </cell>
          <cell r="O125">
            <v>0.84099999999999997</v>
          </cell>
          <cell r="P125">
            <v>0.8508</v>
          </cell>
          <cell r="Q125">
            <v>0.86070000000000002</v>
          </cell>
          <cell r="R125">
            <v>0.87070000000000003</v>
          </cell>
          <cell r="S125">
            <v>0.88060000000000005</v>
          </cell>
          <cell r="T125">
            <v>0.89049999999999996</v>
          </cell>
          <cell r="U125">
            <v>0.90049999999999997</v>
          </cell>
          <cell r="V125">
            <v>0.91049999999999998</v>
          </cell>
          <cell r="W125">
            <v>0.9204</v>
          </cell>
          <cell r="X125">
            <v>0.9304</v>
          </cell>
          <cell r="Y125">
            <v>0.94040000000000001</v>
          </cell>
          <cell r="Z125">
            <v>0.95040000000000002</v>
          </cell>
          <cell r="AA125">
            <v>0.96040000000000003</v>
          </cell>
          <cell r="AB125">
            <v>0.97030000000000005</v>
          </cell>
          <cell r="AC125">
            <v>0.98029999999999995</v>
          </cell>
          <cell r="AD125">
            <v>0.99029999999999996</v>
          </cell>
          <cell r="AE125">
            <v>1.0003</v>
          </cell>
        </row>
        <row r="126">
          <cell r="A126">
            <v>37</v>
          </cell>
          <cell r="B126">
            <v>0.71430000000000005</v>
          </cell>
          <cell r="C126">
            <v>0.72399999999999998</v>
          </cell>
          <cell r="D126">
            <v>0.73380000000000001</v>
          </cell>
          <cell r="E126">
            <v>0.74360000000000004</v>
          </cell>
          <cell r="F126">
            <v>0.75329999999999997</v>
          </cell>
          <cell r="G126">
            <v>0.76290000000000002</v>
          </cell>
          <cell r="H126">
            <v>0.77270000000000005</v>
          </cell>
          <cell r="I126">
            <v>0.78239999999999998</v>
          </cell>
          <cell r="J126">
            <v>0.79220000000000002</v>
          </cell>
          <cell r="K126">
            <v>0.80189999999999995</v>
          </cell>
          <cell r="L126">
            <v>0.81169999999999998</v>
          </cell>
          <cell r="M126">
            <v>0.8216</v>
          </cell>
          <cell r="N126">
            <v>0.83140000000000003</v>
          </cell>
          <cell r="O126">
            <v>0.84130000000000005</v>
          </cell>
          <cell r="P126">
            <v>0.85119999999999996</v>
          </cell>
          <cell r="Q126">
            <v>0.86109999999999998</v>
          </cell>
          <cell r="R126">
            <v>0.871</v>
          </cell>
          <cell r="S126">
            <v>0.88090000000000002</v>
          </cell>
          <cell r="T126">
            <v>0.89090000000000003</v>
          </cell>
          <cell r="U126">
            <v>0.90080000000000005</v>
          </cell>
          <cell r="V126">
            <v>0.91080000000000005</v>
          </cell>
          <cell r="W126">
            <v>0.92079999999999995</v>
          </cell>
          <cell r="X126">
            <v>0.93069999999999997</v>
          </cell>
          <cell r="Y126">
            <v>0.94069999999999998</v>
          </cell>
          <cell r="Z126">
            <v>0.95069999999999999</v>
          </cell>
          <cell r="AA126">
            <v>0.9607</v>
          </cell>
          <cell r="AB126">
            <v>0.97070000000000001</v>
          </cell>
          <cell r="AC126">
            <v>0.98060000000000003</v>
          </cell>
          <cell r="AD126">
            <v>0.99060000000000004</v>
          </cell>
          <cell r="AE126">
            <v>1.0005999999999999</v>
          </cell>
        </row>
        <row r="127">
          <cell r="A127">
            <v>37.5</v>
          </cell>
          <cell r="B127">
            <v>0.7147</v>
          </cell>
          <cell r="C127">
            <v>0.72440000000000004</v>
          </cell>
          <cell r="D127">
            <v>0.73419999999999996</v>
          </cell>
          <cell r="E127">
            <v>0.74390000000000001</v>
          </cell>
          <cell r="F127">
            <v>0.75360000000000005</v>
          </cell>
          <cell r="G127">
            <v>0.76329999999999998</v>
          </cell>
          <cell r="H127">
            <v>0.77300000000000002</v>
          </cell>
          <cell r="I127">
            <v>0.78280000000000005</v>
          </cell>
          <cell r="J127">
            <v>0.79249999999999998</v>
          </cell>
          <cell r="K127">
            <v>0.80230000000000001</v>
          </cell>
          <cell r="L127">
            <v>0.81210000000000004</v>
          </cell>
          <cell r="M127">
            <v>0.82189999999999996</v>
          </cell>
          <cell r="N127">
            <v>0.83169999999999999</v>
          </cell>
          <cell r="O127">
            <v>0.84160000000000001</v>
          </cell>
          <cell r="P127">
            <v>0.85150000000000003</v>
          </cell>
          <cell r="Q127">
            <v>0.86140000000000005</v>
          </cell>
          <cell r="R127">
            <v>0.87129999999999996</v>
          </cell>
          <cell r="S127">
            <v>0.88119999999999998</v>
          </cell>
          <cell r="T127">
            <v>0.89119999999999999</v>
          </cell>
          <cell r="U127">
            <v>0.90110000000000001</v>
          </cell>
          <cell r="V127">
            <v>0.91110000000000002</v>
          </cell>
          <cell r="W127">
            <v>0.92110000000000003</v>
          </cell>
          <cell r="X127">
            <v>0.93110000000000004</v>
          </cell>
          <cell r="Y127">
            <v>0.94099999999999995</v>
          </cell>
          <cell r="Z127">
            <v>0.95099999999999996</v>
          </cell>
          <cell r="AA127">
            <v>0.96099999999999997</v>
          </cell>
          <cell r="AB127">
            <v>0.97099999999999997</v>
          </cell>
          <cell r="AC127">
            <v>0.98089999999999999</v>
          </cell>
          <cell r="AD127">
            <v>0.9909</v>
          </cell>
          <cell r="AE127">
            <v>1.0008999999999999</v>
          </cell>
        </row>
        <row r="128">
          <cell r="A128">
            <v>38</v>
          </cell>
          <cell r="B128">
            <v>0.71509999999999996</v>
          </cell>
          <cell r="C128">
            <v>0.7248</v>
          </cell>
          <cell r="D128">
            <v>0.73460000000000003</v>
          </cell>
          <cell r="E128">
            <v>0.74429999999999996</v>
          </cell>
          <cell r="F128">
            <v>0.754</v>
          </cell>
          <cell r="G128">
            <v>0.76370000000000005</v>
          </cell>
          <cell r="H128">
            <v>0.77339999999999998</v>
          </cell>
          <cell r="I128">
            <v>0.78310000000000002</v>
          </cell>
          <cell r="J128">
            <v>0.79290000000000005</v>
          </cell>
          <cell r="K128">
            <v>0.80259999999999998</v>
          </cell>
          <cell r="L128">
            <v>0.81240000000000001</v>
          </cell>
          <cell r="M128">
            <v>0.82220000000000004</v>
          </cell>
          <cell r="N128">
            <v>0.83209999999999995</v>
          </cell>
          <cell r="O128">
            <v>0.84189999999999998</v>
          </cell>
          <cell r="P128">
            <v>0.8518</v>
          </cell>
          <cell r="Q128">
            <v>0.86170000000000002</v>
          </cell>
          <cell r="R128">
            <v>0.87160000000000004</v>
          </cell>
          <cell r="S128">
            <v>0.88149999999999995</v>
          </cell>
          <cell r="T128">
            <v>0.89149999999999996</v>
          </cell>
          <cell r="U128">
            <v>0.90139999999999998</v>
          </cell>
          <cell r="V128">
            <v>0.91139999999999999</v>
          </cell>
          <cell r="W128">
            <v>0.9214</v>
          </cell>
          <cell r="X128">
            <v>0.93140000000000001</v>
          </cell>
          <cell r="Y128">
            <v>0.94130000000000003</v>
          </cell>
          <cell r="Z128">
            <v>0.95130000000000003</v>
          </cell>
          <cell r="AA128">
            <v>0.96130000000000004</v>
          </cell>
          <cell r="AB128">
            <v>0.97130000000000005</v>
          </cell>
          <cell r="AC128">
            <v>0.98119999999999996</v>
          </cell>
          <cell r="AD128">
            <v>0.99119999999999997</v>
          </cell>
          <cell r="AE128">
            <v>1.0012000000000001</v>
          </cell>
        </row>
        <row r="129">
          <cell r="A129">
            <v>38.5</v>
          </cell>
          <cell r="B129">
            <v>0.71550000000000002</v>
          </cell>
          <cell r="C129">
            <v>0.72519999999999996</v>
          </cell>
          <cell r="D129">
            <v>0.73499999999999999</v>
          </cell>
          <cell r="E129">
            <v>0.74470000000000003</v>
          </cell>
          <cell r="F129">
            <v>0.75439999999999996</v>
          </cell>
          <cell r="G129">
            <v>0.7641</v>
          </cell>
          <cell r="H129">
            <v>0.77380000000000004</v>
          </cell>
          <cell r="I129">
            <v>0.78349999999999997</v>
          </cell>
          <cell r="J129">
            <v>0.79320000000000002</v>
          </cell>
          <cell r="K129">
            <v>0.80300000000000005</v>
          </cell>
          <cell r="L129">
            <v>0.81279999999999997</v>
          </cell>
          <cell r="M129">
            <v>0.8226</v>
          </cell>
          <cell r="N129">
            <v>0.83240000000000003</v>
          </cell>
          <cell r="O129">
            <v>0.84230000000000005</v>
          </cell>
          <cell r="P129">
            <v>0.85209999999999997</v>
          </cell>
          <cell r="Q129">
            <v>0.86199999999999999</v>
          </cell>
          <cell r="R129">
            <v>0.87190000000000001</v>
          </cell>
          <cell r="S129">
            <v>0.88190000000000002</v>
          </cell>
          <cell r="T129">
            <v>0.89180000000000004</v>
          </cell>
          <cell r="U129">
            <v>0.90169999999999995</v>
          </cell>
          <cell r="V129">
            <v>0.91169999999999995</v>
          </cell>
          <cell r="W129">
            <v>0.92169999999999996</v>
          </cell>
          <cell r="X129">
            <v>0.93169999999999997</v>
          </cell>
          <cell r="Y129">
            <v>0.94169999999999998</v>
          </cell>
          <cell r="Z129">
            <v>0.9516</v>
          </cell>
          <cell r="AA129">
            <v>0.96160000000000001</v>
          </cell>
          <cell r="AB129">
            <v>0.97160000000000002</v>
          </cell>
          <cell r="AC129">
            <v>0.98160000000000003</v>
          </cell>
          <cell r="AD129">
            <v>0.99150000000000005</v>
          </cell>
          <cell r="AE129">
            <v>1.0015000000000001</v>
          </cell>
        </row>
        <row r="130">
          <cell r="A130">
            <v>39</v>
          </cell>
          <cell r="B130">
            <v>0.71589999999999998</v>
          </cell>
          <cell r="C130">
            <v>0.72560000000000002</v>
          </cell>
          <cell r="D130">
            <v>0.73540000000000005</v>
          </cell>
          <cell r="E130">
            <v>0.74509999999999998</v>
          </cell>
          <cell r="F130">
            <v>0.75480000000000003</v>
          </cell>
          <cell r="G130">
            <v>0.76439999999999997</v>
          </cell>
          <cell r="H130">
            <v>0.77410000000000001</v>
          </cell>
          <cell r="I130">
            <v>0.78380000000000005</v>
          </cell>
          <cell r="J130">
            <v>0.79359999999999997</v>
          </cell>
          <cell r="K130">
            <v>0.80330000000000001</v>
          </cell>
          <cell r="L130">
            <v>0.81310000000000004</v>
          </cell>
          <cell r="M130">
            <v>0.82289999999999996</v>
          </cell>
          <cell r="N130">
            <v>0.8327</v>
          </cell>
          <cell r="O130">
            <v>0.84260000000000002</v>
          </cell>
          <cell r="P130">
            <v>0.85250000000000004</v>
          </cell>
          <cell r="Q130">
            <v>0.86240000000000006</v>
          </cell>
          <cell r="R130">
            <v>0.87229999999999996</v>
          </cell>
          <cell r="S130">
            <v>0.88219999999999998</v>
          </cell>
          <cell r="T130">
            <v>0.8921</v>
          </cell>
          <cell r="U130">
            <v>0.90210000000000001</v>
          </cell>
          <cell r="V130">
            <v>0.91200000000000003</v>
          </cell>
          <cell r="W130">
            <v>0.92200000000000004</v>
          </cell>
          <cell r="X130">
            <v>0.93200000000000005</v>
          </cell>
          <cell r="Y130">
            <v>0.94199999999999995</v>
          </cell>
          <cell r="Z130">
            <v>0.95189999999999997</v>
          </cell>
          <cell r="AA130">
            <v>0.96189999999999998</v>
          </cell>
          <cell r="AB130">
            <v>0.97189999999999999</v>
          </cell>
          <cell r="AC130">
            <v>0.9819</v>
          </cell>
          <cell r="AD130">
            <v>0.99180000000000001</v>
          </cell>
          <cell r="AE130">
            <v>1.0018</v>
          </cell>
        </row>
        <row r="131">
          <cell r="A131">
            <v>39.5</v>
          </cell>
          <cell r="B131">
            <v>0.71630000000000005</v>
          </cell>
          <cell r="C131">
            <v>0.72599999999999998</v>
          </cell>
          <cell r="D131">
            <v>0.73580000000000001</v>
          </cell>
          <cell r="E131">
            <v>0.74550000000000005</v>
          </cell>
          <cell r="F131">
            <v>0.75519999999999998</v>
          </cell>
          <cell r="G131">
            <v>0.76480000000000004</v>
          </cell>
          <cell r="H131">
            <v>0.77449999999999997</v>
          </cell>
          <cell r="I131">
            <v>0.78420000000000001</v>
          </cell>
          <cell r="J131">
            <v>0.79390000000000005</v>
          </cell>
          <cell r="K131">
            <v>0.80359999999999998</v>
          </cell>
          <cell r="L131">
            <v>0.81340000000000001</v>
          </cell>
          <cell r="M131">
            <v>0.82320000000000004</v>
          </cell>
          <cell r="N131">
            <v>0.83309999999999995</v>
          </cell>
          <cell r="O131">
            <v>0.84289999999999998</v>
          </cell>
          <cell r="P131">
            <v>0.8528</v>
          </cell>
          <cell r="Q131">
            <v>0.86270000000000002</v>
          </cell>
          <cell r="R131">
            <v>0.87260000000000004</v>
          </cell>
          <cell r="S131">
            <v>0.88249999999999995</v>
          </cell>
          <cell r="T131">
            <v>0.89239999999999997</v>
          </cell>
          <cell r="U131">
            <v>0.90239999999999998</v>
          </cell>
          <cell r="V131">
            <v>0.91239999999999999</v>
          </cell>
          <cell r="W131">
            <v>0.92230000000000001</v>
          </cell>
          <cell r="X131">
            <v>0.93230000000000002</v>
          </cell>
          <cell r="Y131">
            <v>0.94230000000000003</v>
          </cell>
          <cell r="Z131">
            <v>0.95220000000000005</v>
          </cell>
          <cell r="AA131">
            <v>0.96220000000000006</v>
          </cell>
          <cell r="AB131">
            <v>0.97219999999999995</v>
          </cell>
          <cell r="AC131">
            <v>0.98219999999999996</v>
          </cell>
          <cell r="AD131">
            <v>0.99209999999999998</v>
          </cell>
          <cell r="AE131">
            <v>1.0021</v>
          </cell>
        </row>
        <row r="132">
          <cell r="A132">
            <v>40</v>
          </cell>
          <cell r="B132">
            <v>0.7167</v>
          </cell>
          <cell r="C132">
            <v>0.72640000000000005</v>
          </cell>
          <cell r="D132">
            <v>0.73619999999999997</v>
          </cell>
          <cell r="E132">
            <v>0.74590000000000001</v>
          </cell>
          <cell r="F132">
            <v>0.75549999999999995</v>
          </cell>
          <cell r="G132">
            <v>0.76519999999999999</v>
          </cell>
          <cell r="H132">
            <v>0.77480000000000004</v>
          </cell>
          <cell r="I132">
            <v>0.78449999999999998</v>
          </cell>
          <cell r="J132">
            <v>0.79420000000000002</v>
          </cell>
          <cell r="K132">
            <v>0.80400000000000005</v>
          </cell>
          <cell r="L132">
            <v>0.81379999999999997</v>
          </cell>
          <cell r="M132">
            <v>0.8236</v>
          </cell>
          <cell r="N132">
            <v>0.83340000000000003</v>
          </cell>
          <cell r="O132">
            <v>0.84319999999999995</v>
          </cell>
          <cell r="P132">
            <v>0.85309999999999997</v>
          </cell>
          <cell r="Q132">
            <v>0.86299999999999999</v>
          </cell>
          <cell r="R132">
            <v>0.87290000000000001</v>
          </cell>
          <cell r="S132">
            <v>0.88280000000000003</v>
          </cell>
          <cell r="T132">
            <v>0.89270000000000005</v>
          </cell>
          <cell r="U132">
            <v>0.90269999999999995</v>
          </cell>
          <cell r="V132">
            <v>0.91269999999999996</v>
          </cell>
          <cell r="W132">
            <v>0.92259999999999998</v>
          </cell>
          <cell r="X132">
            <v>0.93259999999999998</v>
          </cell>
          <cell r="Y132">
            <v>0.94259999999999999</v>
          </cell>
          <cell r="Z132">
            <v>0.9526</v>
          </cell>
          <cell r="AA132">
            <v>0.96250000000000002</v>
          </cell>
          <cell r="AB132">
            <v>0.97250000000000003</v>
          </cell>
          <cell r="AC132">
            <v>0.98250000000000004</v>
          </cell>
          <cell r="AD132">
            <v>0.99250000000000005</v>
          </cell>
          <cell r="AE132">
            <v>1.0024</v>
          </cell>
        </row>
        <row r="133">
          <cell r="A133">
            <v>40.5</v>
          </cell>
          <cell r="B133">
            <v>0.71709999999999996</v>
          </cell>
          <cell r="C133">
            <v>0.7268</v>
          </cell>
          <cell r="D133">
            <v>0.73660000000000003</v>
          </cell>
          <cell r="E133">
            <v>0.74629999999999996</v>
          </cell>
          <cell r="F133">
            <v>0.75590000000000002</v>
          </cell>
          <cell r="G133">
            <v>0.76549999999999996</v>
          </cell>
          <cell r="H133">
            <v>0.7752</v>
          </cell>
          <cell r="I133">
            <v>0.78490000000000004</v>
          </cell>
          <cell r="J133">
            <v>0.79459999999999997</v>
          </cell>
          <cell r="K133">
            <v>0.80430000000000001</v>
          </cell>
          <cell r="L133">
            <v>0.81410000000000005</v>
          </cell>
          <cell r="M133">
            <v>0.82389999999999997</v>
          </cell>
          <cell r="N133">
            <v>0.8337</v>
          </cell>
          <cell r="O133">
            <v>0.84360000000000002</v>
          </cell>
          <cell r="P133">
            <v>0.85340000000000005</v>
          </cell>
          <cell r="Q133">
            <v>0.86329999999999996</v>
          </cell>
          <cell r="R133">
            <v>0.87319999999999998</v>
          </cell>
          <cell r="S133">
            <v>0.8831</v>
          </cell>
          <cell r="T133">
            <v>0.8931</v>
          </cell>
          <cell r="U133">
            <v>0.90300000000000002</v>
          </cell>
          <cell r="V133">
            <v>0.91300000000000003</v>
          </cell>
          <cell r="W133">
            <v>0.92300000000000004</v>
          </cell>
          <cell r="X133">
            <v>0.93289999999999995</v>
          </cell>
          <cell r="Y133">
            <v>0.94289999999999996</v>
          </cell>
          <cell r="Z133">
            <v>0.95289999999999997</v>
          </cell>
          <cell r="AA133">
            <v>0.96279999999999999</v>
          </cell>
          <cell r="AB133">
            <v>0.9728</v>
          </cell>
          <cell r="AC133">
            <v>0.98280000000000001</v>
          </cell>
          <cell r="AD133">
            <v>0.99280000000000002</v>
          </cell>
          <cell r="AE133">
            <v>1.0026999999999999</v>
          </cell>
        </row>
        <row r="134">
          <cell r="A134">
            <v>41</v>
          </cell>
          <cell r="B134">
            <v>0.71750000000000003</v>
          </cell>
          <cell r="C134">
            <v>0.72719999999999996</v>
          </cell>
          <cell r="D134">
            <v>0.73699999999999999</v>
          </cell>
          <cell r="E134">
            <v>0.74670000000000003</v>
          </cell>
          <cell r="F134">
            <v>0.75629999999999997</v>
          </cell>
          <cell r="G134">
            <v>0.76590000000000003</v>
          </cell>
          <cell r="H134">
            <v>0.77559999999999996</v>
          </cell>
          <cell r="I134">
            <v>0.78520000000000001</v>
          </cell>
          <cell r="J134">
            <v>0.79490000000000005</v>
          </cell>
          <cell r="K134">
            <v>0.80469999999999997</v>
          </cell>
          <cell r="L134">
            <v>0.81440000000000001</v>
          </cell>
          <cell r="M134">
            <v>0.82420000000000004</v>
          </cell>
          <cell r="N134">
            <v>0.83399999999999996</v>
          </cell>
          <cell r="O134">
            <v>0.84389999999999998</v>
          </cell>
          <cell r="P134">
            <v>0.8538</v>
          </cell>
          <cell r="Q134">
            <v>0.86360000000000003</v>
          </cell>
          <cell r="R134">
            <v>0.87350000000000005</v>
          </cell>
          <cell r="S134">
            <v>0.88339999999999996</v>
          </cell>
          <cell r="T134">
            <v>0.89339999999999997</v>
          </cell>
          <cell r="U134">
            <v>0.90329999999999999</v>
          </cell>
          <cell r="V134">
            <v>0.9133</v>
          </cell>
          <cell r="W134">
            <v>0.92330000000000001</v>
          </cell>
          <cell r="X134">
            <v>0.93320000000000003</v>
          </cell>
          <cell r="Y134">
            <v>0.94320000000000004</v>
          </cell>
          <cell r="Z134">
            <v>0.95320000000000005</v>
          </cell>
          <cell r="AA134">
            <v>0.96319999999999995</v>
          </cell>
          <cell r="AB134">
            <v>0.97309999999999997</v>
          </cell>
          <cell r="AC134">
            <v>0.98309999999999997</v>
          </cell>
          <cell r="AD134">
            <v>0.99309999999999998</v>
          </cell>
          <cell r="AE134">
            <v>1.0029999999999999</v>
          </cell>
        </row>
        <row r="135">
          <cell r="A135">
            <v>41.5</v>
          </cell>
          <cell r="B135">
            <v>0.71789999999999998</v>
          </cell>
          <cell r="C135">
            <v>0.72760000000000002</v>
          </cell>
          <cell r="D135">
            <v>0.73729999999999996</v>
          </cell>
          <cell r="E135">
            <v>0.74709999999999999</v>
          </cell>
          <cell r="F135">
            <v>0.75660000000000005</v>
          </cell>
          <cell r="G135">
            <v>0.76619999999999999</v>
          </cell>
          <cell r="H135">
            <v>0.77590000000000003</v>
          </cell>
          <cell r="I135">
            <v>0.78559999999999997</v>
          </cell>
          <cell r="J135">
            <v>0.79530000000000001</v>
          </cell>
          <cell r="K135">
            <v>0.80500000000000005</v>
          </cell>
          <cell r="L135">
            <v>0.81479999999999997</v>
          </cell>
          <cell r="M135">
            <v>0.8246</v>
          </cell>
          <cell r="N135">
            <v>0.83440000000000003</v>
          </cell>
          <cell r="O135">
            <v>0.84419999999999995</v>
          </cell>
          <cell r="P135">
            <v>0.85409999999999997</v>
          </cell>
          <cell r="Q135">
            <v>0.86399999999999999</v>
          </cell>
          <cell r="R135">
            <v>0.87380000000000002</v>
          </cell>
          <cell r="S135">
            <v>0.88380000000000003</v>
          </cell>
          <cell r="T135">
            <v>0.89370000000000005</v>
          </cell>
          <cell r="U135">
            <v>0.90359999999999996</v>
          </cell>
          <cell r="V135">
            <v>0.91359999999999997</v>
          </cell>
          <cell r="W135">
            <v>0.92359999999999998</v>
          </cell>
          <cell r="X135">
            <v>0.9335</v>
          </cell>
          <cell r="Y135">
            <v>0.94350000000000001</v>
          </cell>
          <cell r="Z135">
            <v>0.95350000000000001</v>
          </cell>
          <cell r="AA135">
            <v>0.96350000000000002</v>
          </cell>
          <cell r="AB135">
            <v>0.97340000000000004</v>
          </cell>
          <cell r="AC135">
            <v>0.98340000000000005</v>
          </cell>
          <cell r="AD135">
            <v>0.99339999999999995</v>
          </cell>
          <cell r="AE135">
            <v>1.0033000000000001</v>
          </cell>
        </row>
        <row r="136">
          <cell r="A136">
            <v>42</v>
          </cell>
          <cell r="B136">
            <v>0.71830000000000005</v>
          </cell>
          <cell r="C136">
            <v>0.72799999999999998</v>
          </cell>
          <cell r="D136">
            <v>0.73770000000000002</v>
          </cell>
          <cell r="E136">
            <v>0.74739999999999995</v>
          </cell>
          <cell r="F136">
            <v>0.75700000000000001</v>
          </cell>
          <cell r="G136">
            <v>0.76659999999999995</v>
          </cell>
          <cell r="H136">
            <v>0.77629999999999999</v>
          </cell>
          <cell r="I136">
            <v>0.78590000000000004</v>
          </cell>
          <cell r="J136">
            <v>0.79559999999999997</v>
          </cell>
          <cell r="K136">
            <v>0.80530000000000002</v>
          </cell>
          <cell r="L136">
            <v>0.81510000000000005</v>
          </cell>
          <cell r="M136">
            <v>0.82489999999999997</v>
          </cell>
          <cell r="N136">
            <v>0.8347</v>
          </cell>
          <cell r="O136">
            <v>0.84450000000000003</v>
          </cell>
          <cell r="P136">
            <v>0.85440000000000005</v>
          </cell>
          <cell r="Q136">
            <v>0.86429999999999996</v>
          </cell>
          <cell r="R136">
            <v>0.87419999999999998</v>
          </cell>
          <cell r="S136">
            <v>0.8841</v>
          </cell>
          <cell r="T136">
            <v>0.89400000000000002</v>
          </cell>
          <cell r="U136">
            <v>0.90400000000000003</v>
          </cell>
          <cell r="V136">
            <v>0.91390000000000005</v>
          </cell>
          <cell r="W136">
            <v>0.92390000000000005</v>
          </cell>
          <cell r="X136">
            <v>0.93389999999999995</v>
          </cell>
          <cell r="Y136">
            <v>0.94379999999999997</v>
          </cell>
          <cell r="Z136">
            <v>0.95379999999999998</v>
          </cell>
          <cell r="AA136">
            <v>0.96379999999999999</v>
          </cell>
          <cell r="AB136">
            <v>0.97370000000000001</v>
          </cell>
          <cell r="AC136">
            <v>0.98370000000000002</v>
          </cell>
          <cell r="AD136">
            <v>0.99370000000000003</v>
          </cell>
          <cell r="AE136">
            <v>1.0037</v>
          </cell>
        </row>
        <row r="137">
          <cell r="A137">
            <v>42.5</v>
          </cell>
          <cell r="B137">
            <v>0.71870000000000001</v>
          </cell>
          <cell r="C137">
            <v>0.72840000000000005</v>
          </cell>
          <cell r="D137">
            <v>0.73809999999999998</v>
          </cell>
          <cell r="E137">
            <v>0.74780000000000002</v>
          </cell>
          <cell r="F137">
            <v>0.75739999999999996</v>
          </cell>
          <cell r="G137">
            <v>0.76700000000000002</v>
          </cell>
          <cell r="H137">
            <v>0.77659999999999996</v>
          </cell>
          <cell r="I137">
            <v>0.7863</v>
          </cell>
          <cell r="J137">
            <v>0.79600000000000004</v>
          </cell>
          <cell r="K137">
            <v>0.80569999999999997</v>
          </cell>
          <cell r="L137">
            <v>0.81540000000000001</v>
          </cell>
          <cell r="M137">
            <v>0.82520000000000004</v>
          </cell>
          <cell r="N137">
            <v>0.83499999999999996</v>
          </cell>
          <cell r="O137">
            <v>0.84489999999999998</v>
          </cell>
          <cell r="P137">
            <v>0.85470000000000002</v>
          </cell>
          <cell r="Q137">
            <v>0.86460000000000004</v>
          </cell>
          <cell r="R137">
            <v>0.87450000000000006</v>
          </cell>
          <cell r="S137">
            <v>0.88439999999999996</v>
          </cell>
          <cell r="T137">
            <v>0.89429999999999998</v>
          </cell>
          <cell r="U137">
            <v>0.90429999999999999</v>
          </cell>
          <cell r="V137">
            <v>0.91420000000000001</v>
          </cell>
          <cell r="W137">
            <v>0.92420000000000002</v>
          </cell>
          <cell r="X137">
            <v>0.93420000000000003</v>
          </cell>
          <cell r="Y137">
            <v>0.94410000000000005</v>
          </cell>
          <cell r="Z137">
            <v>0.95409999999999995</v>
          </cell>
          <cell r="AA137">
            <v>0.96409999999999996</v>
          </cell>
          <cell r="AB137">
            <v>0.97399999999999998</v>
          </cell>
          <cell r="AC137">
            <v>0.98399999999999999</v>
          </cell>
          <cell r="AD137">
            <v>0.99399999999999999</v>
          </cell>
          <cell r="AE137">
            <v>1.004</v>
          </cell>
        </row>
        <row r="138">
          <cell r="A138">
            <v>43</v>
          </cell>
          <cell r="B138">
            <v>0.71909999999999996</v>
          </cell>
          <cell r="C138">
            <v>0.7288</v>
          </cell>
          <cell r="D138">
            <v>0.73850000000000005</v>
          </cell>
          <cell r="E138">
            <v>0.74819999999999998</v>
          </cell>
          <cell r="F138">
            <v>0.75780000000000003</v>
          </cell>
          <cell r="G138">
            <v>0.76729999999999998</v>
          </cell>
          <cell r="H138">
            <v>0.77700000000000002</v>
          </cell>
          <cell r="I138">
            <v>0.78659999999999997</v>
          </cell>
          <cell r="J138">
            <v>0.79630000000000001</v>
          </cell>
          <cell r="K138">
            <v>0.80600000000000005</v>
          </cell>
          <cell r="L138">
            <v>0.81579999999999997</v>
          </cell>
          <cell r="M138">
            <v>0.82550000000000001</v>
          </cell>
          <cell r="N138">
            <v>0.83540000000000003</v>
          </cell>
          <cell r="O138">
            <v>0.84519999999999995</v>
          </cell>
          <cell r="P138">
            <v>0.85499999999999998</v>
          </cell>
          <cell r="Q138">
            <v>0.8649</v>
          </cell>
          <cell r="R138">
            <v>0.87480000000000002</v>
          </cell>
          <cell r="S138">
            <v>0.88470000000000004</v>
          </cell>
          <cell r="T138">
            <v>0.89459999999999995</v>
          </cell>
          <cell r="U138">
            <v>0.90459999999999996</v>
          </cell>
          <cell r="V138">
            <v>0.91449999999999998</v>
          </cell>
          <cell r="W138">
            <v>0.92449999999999999</v>
          </cell>
          <cell r="X138">
            <v>0.9345</v>
          </cell>
          <cell r="Y138">
            <v>0.94450000000000001</v>
          </cell>
          <cell r="Z138">
            <v>0.95440000000000003</v>
          </cell>
          <cell r="AA138">
            <v>0.96440000000000003</v>
          </cell>
          <cell r="AB138">
            <v>0.97440000000000004</v>
          </cell>
          <cell r="AC138">
            <v>0.98429999999999995</v>
          </cell>
          <cell r="AD138">
            <v>0.99429999999999996</v>
          </cell>
          <cell r="AE138">
            <v>1.0043</v>
          </cell>
        </row>
        <row r="139">
          <cell r="A139">
            <v>43.5</v>
          </cell>
          <cell r="B139">
            <v>0.71960000000000002</v>
          </cell>
          <cell r="C139">
            <v>0.72919999999999996</v>
          </cell>
          <cell r="D139">
            <v>0.7389</v>
          </cell>
          <cell r="E139">
            <v>0.74860000000000004</v>
          </cell>
          <cell r="F139">
            <v>0.7581</v>
          </cell>
          <cell r="G139">
            <v>0.76770000000000005</v>
          </cell>
          <cell r="H139">
            <v>0.77729999999999999</v>
          </cell>
          <cell r="I139">
            <v>0.78700000000000003</v>
          </cell>
          <cell r="J139">
            <v>0.79669999999999996</v>
          </cell>
          <cell r="K139">
            <v>0.80640000000000001</v>
          </cell>
          <cell r="L139">
            <v>0.81610000000000005</v>
          </cell>
          <cell r="M139">
            <v>0.82589999999999997</v>
          </cell>
          <cell r="N139">
            <v>0.8357</v>
          </cell>
          <cell r="O139">
            <v>0.84550000000000003</v>
          </cell>
          <cell r="P139">
            <v>0.85540000000000005</v>
          </cell>
          <cell r="Q139">
            <v>0.86519999999999997</v>
          </cell>
          <cell r="R139">
            <v>0.87509999999999999</v>
          </cell>
          <cell r="S139">
            <v>0.88500000000000001</v>
          </cell>
          <cell r="T139">
            <v>0.89490000000000003</v>
          </cell>
          <cell r="U139">
            <v>0.90490000000000004</v>
          </cell>
          <cell r="V139">
            <v>0.91490000000000005</v>
          </cell>
          <cell r="W139">
            <v>0.92479999999999996</v>
          </cell>
          <cell r="X139">
            <v>0.93479999999999996</v>
          </cell>
          <cell r="Y139">
            <v>0.94479999999999997</v>
          </cell>
          <cell r="Z139">
            <v>0.95469999999999999</v>
          </cell>
          <cell r="AA139">
            <v>0.9647</v>
          </cell>
          <cell r="AB139">
            <v>0.97470000000000001</v>
          </cell>
          <cell r="AC139">
            <v>0.98460000000000003</v>
          </cell>
          <cell r="AD139">
            <v>0.99460000000000004</v>
          </cell>
          <cell r="AE139">
            <v>1.0045999999999999</v>
          </cell>
        </row>
        <row r="140">
          <cell r="A140">
            <v>44</v>
          </cell>
          <cell r="B140">
            <v>0.72</v>
          </cell>
          <cell r="C140">
            <v>0.72960000000000003</v>
          </cell>
          <cell r="D140">
            <v>0.73929999999999996</v>
          </cell>
          <cell r="E140">
            <v>0.74890000000000001</v>
          </cell>
          <cell r="F140">
            <v>0.75849999999999995</v>
          </cell>
          <cell r="G140">
            <v>0.7681</v>
          </cell>
          <cell r="H140">
            <v>0.77769999999999995</v>
          </cell>
          <cell r="I140">
            <v>0.7873</v>
          </cell>
          <cell r="J140">
            <v>0.79700000000000004</v>
          </cell>
          <cell r="K140">
            <v>0.80669999999999997</v>
          </cell>
          <cell r="L140">
            <v>0.81640000000000001</v>
          </cell>
          <cell r="M140">
            <v>0.82620000000000005</v>
          </cell>
          <cell r="N140">
            <v>0.83599999999999997</v>
          </cell>
          <cell r="O140">
            <v>0.8458</v>
          </cell>
          <cell r="P140">
            <v>0.85570000000000002</v>
          </cell>
          <cell r="Q140">
            <v>0.86550000000000005</v>
          </cell>
          <cell r="R140">
            <v>0.87539999999999996</v>
          </cell>
          <cell r="S140">
            <v>0.88529999999999998</v>
          </cell>
          <cell r="T140">
            <v>0.8952</v>
          </cell>
          <cell r="U140">
            <v>0.9052</v>
          </cell>
          <cell r="V140">
            <v>0.91520000000000001</v>
          </cell>
          <cell r="W140">
            <v>0.92510000000000003</v>
          </cell>
          <cell r="X140">
            <v>0.93510000000000004</v>
          </cell>
          <cell r="Y140">
            <v>0.94510000000000005</v>
          </cell>
          <cell r="Z140">
            <v>0.95499999999999996</v>
          </cell>
          <cell r="AA140">
            <v>0.96499999999999997</v>
          </cell>
          <cell r="AB140">
            <v>0.97499999999999998</v>
          </cell>
          <cell r="AC140">
            <v>0.9849</v>
          </cell>
          <cell r="AD140">
            <v>0.99490000000000001</v>
          </cell>
          <cell r="AE140">
            <v>1.0048999999999999</v>
          </cell>
        </row>
        <row r="141">
          <cell r="A141">
            <v>44.5</v>
          </cell>
          <cell r="B141">
            <v>0.72040000000000004</v>
          </cell>
          <cell r="C141">
            <v>0.73</v>
          </cell>
          <cell r="D141">
            <v>0.73970000000000002</v>
          </cell>
          <cell r="E141">
            <v>0.74929999999999997</v>
          </cell>
          <cell r="F141">
            <v>0.75890000000000002</v>
          </cell>
          <cell r="G141">
            <v>0.76839999999999997</v>
          </cell>
          <cell r="H141">
            <v>0.77810000000000001</v>
          </cell>
          <cell r="I141">
            <v>0.78769999999999996</v>
          </cell>
          <cell r="J141">
            <v>0.79730000000000001</v>
          </cell>
          <cell r="K141">
            <v>0.80700000000000005</v>
          </cell>
          <cell r="L141">
            <v>0.81679999999999997</v>
          </cell>
          <cell r="M141">
            <v>0.82650000000000001</v>
          </cell>
          <cell r="N141">
            <v>0.83630000000000004</v>
          </cell>
          <cell r="O141">
            <v>0.84609999999999996</v>
          </cell>
          <cell r="P141">
            <v>0.85599999999999998</v>
          </cell>
          <cell r="Q141">
            <v>0.8659</v>
          </cell>
          <cell r="R141">
            <v>0.87570000000000003</v>
          </cell>
          <cell r="S141">
            <v>0.88570000000000004</v>
          </cell>
          <cell r="T141">
            <v>0.89559999999999995</v>
          </cell>
          <cell r="U141">
            <v>0.90549999999999997</v>
          </cell>
          <cell r="V141">
            <v>0.91549999999999998</v>
          </cell>
          <cell r="W141">
            <v>0.9254</v>
          </cell>
          <cell r="X141">
            <v>0.93540000000000001</v>
          </cell>
          <cell r="Y141">
            <v>0.94540000000000002</v>
          </cell>
          <cell r="Z141">
            <v>0.95530000000000004</v>
          </cell>
          <cell r="AA141">
            <v>0.96530000000000005</v>
          </cell>
          <cell r="AB141">
            <v>0.97529999999999994</v>
          </cell>
          <cell r="AC141">
            <v>0.98519999999999996</v>
          </cell>
          <cell r="AD141">
            <v>0.99519999999999997</v>
          </cell>
          <cell r="AE141">
            <v>1.0052000000000001</v>
          </cell>
        </row>
        <row r="142">
          <cell r="A142">
            <v>45</v>
          </cell>
          <cell r="B142">
            <v>0.7208</v>
          </cell>
          <cell r="C142">
            <v>0.73040000000000005</v>
          </cell>
          <cell r="D142">
            <v>0.74009999999999998</v>
          </cell>
          <cell r="E142">
            <v>0.74970000000000003</v>
          </cell>
          <cell r="F142">
            <v>0.75919999999999999</v>
          </cell>
          <cell r="G142">
            <v>0.76880000000000004</v>
          </cell>
          <cell r="H142">
            <v>0.77839999999999998</v>
          </cell>
          <cell r="I142">
            <v>0.78800000000000003</v>
          </cell>
          <cell r="J142">
            <v>0.79769999999999996</v>
          </cell>
          <cell r="K142">
            <v>0.80740000000000001</v>
          </cell>
          <cell r="L142">
            <v>0.81710000000000005</v>
          </cell>
          <cell r="M142">
            <v>0.82689999999999997</v>
          </cell>
          <cell r="N142">
            <v>0.8367</v>
          </cell>
          <cell r="O142">
            <v>0.84650000000000003</v>
          </cell>
          <cell r="P142">
            <v>0.85629999999999995</v>
          </cell>
          <cell r="Q142">
            <v>0.86619999999999997</v>
          </cell>
          <cell r="R142">
            <v>0.87609999999999999</v>
          </cell>
          <cell r="S142">
            <v>0.88600000000000001</v>
          </cell>
          <cell r="T142">
            <v>0.89590000000000003</v>
          </cell>
          <cell r="U142">
            <v>0.90580000000000005</v>
          </cell>
          <cell r="V142">
            <v>0.91579999999999995</v>
          </cell>
          <cell r="W142">
            <v>0.92579999999999996</v>
          </cell>
          <cell r="X142">
            <v>0.93569999999999998</v>
          </cell>
          <cell r="Y142">
            <v>0.94569999999999999</v>
          </cell>
          <cell r="Z142">
            <v>0.95569999999999999</v>
          </cell>
          <cell r="AA142">
            <v>0.96560000000000001</v>
          </cell>
          <cell r="AB142">
            <v>0.97560000000000002</v>
          </cell>
          <cell r="AC142">
            <v>0.98550000000000004</v>
          </cell>
          <cell r="AD142">
            <v>0.99550000000000005</v>
          </cell>
          <cell r="AE142">
            <v>1.0055000000000001</v>
          </cell>
        </row>
        <row r="143">
          <cell r="A143">
            <v>45.5</v>
          </cell>
          <cell r="B143">
            <v>0.72119999999999995</v>
          </cell>
          <cell r="C143">
            <v>0.73080000000000001</v>
          </cell>
          <cell r="D143">
            <v>0.74050000000000005</v>
          </cell>
          <cell r="E143">
            <v>0.75009999999999999</v>
          </cell>
          <cell r="F143">
            <v>0.75960000000000005</v>
          </cell>
          <cell r="G143">
            <v>0.76919999999999999</v>
          </cell>
          <cell r="H143">
            <v>0.77880000000000005</v>
          </cell>
          <cell r="I143">
            <v>0.78839999999999999</v>
          </cell>
          <cell r="J143">
            <v>0.79800000000000004</v>
          </cell>
          <cell r="K143">
            <v>0.80769999999999997</v>
          </cell>
          <cell r="L143">
            <v>0.81740000000000002</v>
          </cell>
          <cell r="M143">
            <v>0.82720000000000005</v>
          </cell>
          <cell r="N143">
            <v>0.83699999999999997</v>
          </cell>
          <cell r="O143">
            <v>0.8468</v>
          </cell>
          <cell r="P143">
            <v>0.85660000000000003</v>
          </cell>
          <cell r="Q143">
            <v>0.86650000000000005</v>
          </cell>
          <cell r="R143">
            <v>0.87639999999999996</v>
          </cell>
          <cell r="S143">
            <v>0.88629999999999998</v>
          </cell>
          <cell r="T143">
            <v>0.8962</v>
          </cell>
          <cell r="U143">
            <v>0.90610000000000002</v>
          </cell>
          <cell r="V143">
            <v>0.91610000000000003</v>
          </cell>
          <cell r="W143">
            <v>0.92610000000000003</v>
          </cell>
          <cell r="X143">
            <v>0.93600000000000005</v>
          </cell>
          <cell r="Y143">
            <v>0.94599999999999995</v>
          </cell>
          <cell r="Z143">
            <v>0.95599999999999996</v>
          </cell>
          <cell r="AA143">
            <v>0.96589999999999998</v>
          </cell>
          <cell r="AB143">
            <v>0.97589999999999999</v>
          </cell>
          <cell r="AC143">
            <v>0.9859</v>
          </cell>
          <cell r="AD143">
            <v>0.99580000000000002</v>
          </cell>
          <cell r="AE143">
            <v>1.0058</v>
          </cell>
        </row>
        <row r="144">
          <cell r="A144">
            <v>46</v>
          </cell>
          <cell r="B144">
            <v>0.72160000000000002</v>
          </cell>
          <cell r="C144">
            <v>0.73119999999999996</v>
          </cell>
          <cell r="D144">
            <v>0.7409</v>
          </cell>
          <cell r="E144">
            <v>0.75049999999999994</v>
          </cell>
          <cell r="F144">
            <v>0.76</v>
          </cell>
          <cell r="G144">
            <v>0.76949999999999996</v>
          </cell>
          <cell r="H144">
            <v>0.77910000000000001</v>
          </cell>
          <cell r="I144">
            <v>0.78869999999999996</v>
          </cell>
          <cell r="J144">
            <v>0.7984</v>
          </cell>
          <cell r="K144">
            <v>0.80810000000000004</v>
          </cell>
          <cell r="L144">
            <v>0.81779999999999997</v>
          </cell>
          <cell r="M144">
            <v>0.82750000000000001</v>
          </cell>
          <cell r="N144">
            <v>0.83730000000000004</v>
          </cell>
          <cell r="O144">
            <v>0.84709999999999996</v>
          </cell>
          <cell r="P144">
            <v>0.85699999999999998</v>
          </cell>
          <cell r="Q144">
            <v>0.86680000000000001</v>
          </cell>
          <cell r="R144">
            <v>0.87670000000000003</v>
          </cell>
          <cell r="S144">
            <v>0.88660000000000005</v>
          </cell>
          <cell r="T144">
            <v>0.89649999999999996</v>
          </cell>
          <cell r="U144">
            <v>0.90649999999999997</v>
          </cell>
          <cell r="V144">
            <v>0.91639999999999999</v>
          </cell>
          <cell r="W144">
            <v>0.9264</v>
          </cell>
          <cell r="X144">
            <v>0.93630000000000002</v>
          </cell>
          <cell r="Y144">
            <v>0.94630000000000003</v>
          </cell>
          <cell r="Z144">
            <v>0.95630000000000004</v>
          </cell>
          <cell r="AA144">
            <v>0.96619999999999995</v>
          </cell>
          <cell r="AB144">
            <v>0.97619999999999996</v>
          </cell>
          <cell r="AC144">
            <v>0.98619999999999997</v>
          </cell>
          <cell r="AD144">
            <v>0.99609999999999999</v>
          </cell>
          <cell r="AE144">
            <v>1.0061</v>
          </cell>
        </row>
        <row r="145">
          <cell r="A145">
            <v>46.5</v>
          </cell>
          <cell r="B145">
            <v>0.72199999999999998</v>
          </cell>
          <cell r="C145">
            <v>0.73160000000000003</v>
          </cell>
          <cell r="D145">
            <v>0.74119999999999997</v>
          </cell>
          <cell r="E145">
            <v>0.75080000000000002</v>
          </cell>
          <cell r="F145">
            <v>0.76029999999999998</v>
          </cell>
          <cell r="G145">
            <v>0.76990000000000003</v>
          </cell>
          <cell r="H145">
            <v>0.77949999999999997</v>
          </cell>
          <cell r="I145">
            <v>0.78910000000000002</v>
          </cell>
          <cell r="J145">
            <v>0.79869999999999997</v>
          </cell>
          <cell r="K145">
            <v>0.80840000000000001</v>
          </cell>
          <cell r="L145">
            <v>0.81810000000000005</v>
          </cell>
          <cell r="M145">
            <v>0.82789999999999997</v>
          </cell>
          <cell r="N145">
            <v>0.83760000000000001</v>
          </cell>
          <cell r="O145">
            <v>0.84740000000000004</v>
          </cell>
          <cell r="P145">
            <v>0.85729999999999995</v>
          </cell>
          <cell r="Q145">
            <v>0.86709999999999998</v>
          </cell>
          <cell r="R145">
            <v>0.877</v>
          </cell>
          <cell r="S145">
            <v>0.88690000000000002</v>
          </cell>
          <cell r="T145">
            <v>0.89680000000000004</v>
          </cell>
          <cell r="U145">
            <v>0.90680000000000005</v>
          </cell>
          <cell r="V145">
            <v>0.91669999999999996</v>
          </cell>
          <cell r="W145">
            <v>0.92669999999999997</v>
          </cell>
          <cell r="X145">
            <v>0.93669999999999998</v>
          </cell>
          <cell r="Y145">
            <v>0.9466</v>
          </cell>
          <cell r="Z145">
            <v>0.95660000000000001</v>
          </cell>
          <cell r="AA145">
            <v>0.96650000000000003</v>
          </cell>
          <cell r="AB145">
            <v>0.97650000000000003</v>
          </cell>
          <cell r="AC145">
            <v>0.98650000000000004</v>
          </cell>
          <cell r="AD145">
            <v>0.99639999999999995</v>
          </cell>
          <cell r="AE145">
            <v>1.0064</v>
          </cell>
        </row>
        <row r="146">
          <cell r="A146">
            <v>47</v>
          </cell>
          <cell r="B146">
            <v>0.72240000000000004</v>
          </cell>
          <cell r="C146">
            <v>0.73199999999999998</v>
          </cell>
          <cell r="D146">
            <v>0.74160000000000004</v>
          </cell>
          <cell r="E146">
            <v>0.75119999999999998</v>
          </cell>
          <cell r="F146">
            <v>0.76070000000000004</v>
          </cell>
          <cell r="G146">
            <v>0.7702</v>
          </cell>
          <cell r="H146">
            <v>0.77980000000000005</v>
          </cell>
          <cell r="I146">
            <v>0.78939999999999999</v>
          </cell>
          <cell r="J146">
            <v>0.79910000000000003</v>
          </cell>
          <cell r="K146">
            <v>0.80869999999999997</v>
          </cell>
          <cell r="L146">
            <v>0.81840000000000002</v>
          </cell>
          <cell r="M146">
            <v>0.82820000000000005</v>
          </cell>
          <cell r="N146">
            <v>0.83799999999999997</v>
          </cell>
          <cell r="O146">
            <v>0.8478</v>
          </cell>
          <cell r="P146">
            <v>0.85760000000000003</v>
          </cell>
          <cell r="Q146">
            <v>0.86739999999999995</v>
          </cell>
          <cell r="R146">
            <v>0.87729999999999997</v>
          </cell>
          <cell r="S146">
            <v>0.88719999999999999</v>
          </cell>
          <cell r="T146">
            <v>0.89710000000000001</v>
          </cell>
          <cell r="U146">
            <v>0.90710000000000002</v>
          </cell>
          <cell r="V146">
            <v>0.91700000000000004</v>
          </cell>
          <cell r="W146">
            <v>0.92700000000000005</v>
          </cell>
          <cell r="X146">
            <v>0.93700000000000006</v>
          </cell>
          <cell r="Y146">
            <v>0.94689999999999996</v>
          </cell>
          <cell r="Z146">
            <v>0.95689999999999997</v>
          </cell>
          <cell r="AA146">
            <v>0.96679999999999999</v>
          </cell>
          <cell r="AB146">
            <v>0.9768</v>
          </cell>
          <cell r="AC146">
            <v>0.98680000000000001</v>
          </cell>
          <cell r="AD146">
            <v>0.99670000000000003</v>
          </cell>
          <cell r="AE146">
            <v>1.0066999999999999</v>
          </cell>
        </row>
        <row r="147">
          <cell r="A147">
            <v>47.5</v>
          </cell>
          <cell r="B147">
            <v>0.7228</v>
          </cell>
          <cell r="C147">
            <v>0.73240000000000005</v>
          </cell>
          <cell r="D147">
            <v>0.74199999999999999</v>
          </cell>
          <cell r="E147">
            <v>0.75160000000000005</v>
          </cell>
          <cell r="F147">
            <v>0.7611</v>
          </cell>
          <cell r="G147">
            <v>0.77059999999999995</v>
          </cell>
          <cell r="H147">
            <v>0.7802</v>
          </cell>
          <cell r="I147">
            <v>0.78979999999999995</v>
          </cell>
          <cell r="J147">
            <v>0.7994</v>
          </cell>
          <cell r="K147">
            <v>0.80910000000000004</v>
          </cell>
          <cell r="L147">
            <v>0.81879999999999997</v>
          </cell>
          <cell r="M147">
            <v>0.82850000000000001</v>
          </cell>
          <cell r="N147">
            <v>0.83830000000000005</v>
          </cell>
          <cell r="O147">
            <v>0.84809999999999997</v>
          </cell>
          <cell r="P147">
            <v>0.8579</v>
          </cell>
          <cell r="Q147">
            <v>0.86780000000000002</v>
          </cell>
          <cell r="R147">
            <v>0.87760000000000005</v>
          </cell>
          <cell r="S147">
            <v>0.88749999999999996</v>
          </cell>
          <cell r="T147">
            <v>0.89739999999999998</v>
          </cell>
          <cell r="U147">
            <v>0.90739999999999998</v>
          </cell>
          <cell r="V147">
            <v>0.91739999999999999</v>
          </cell>
          <cell r="W147">
            <v>0.92730000000000001</v>
          </cell>
          <cell r="X147">
            <v>0.93730000000000002</v>
          </cell>
          <cell r="Y147">
            <v>0.94720000000000004</v>
          </cell>
          <cell r="Z147">
            <v>0.95720000000000005</v>
          </cell>
          <cell r="AA147">
            <v>0.96719999999999995</v>
          </cell>
          <cell r="AB147">
            <v>0.97709999999999997</v>
          </cell>
          <cell r="AC147">
            <v>0.98709999999999998</v>
          </cell>
          <cell r="AD147">
            <v>0.997</v>
          </cell>
          <cell r="AE147">
            <v>1.0069999999999999</v>
          </cell>
        </row>
        <row r="148">
          <cell r="A148">
            <v>48</v>
          </cell>
          <cell r="B148">
            <v>0.72319999999999995</v>
          </cell>
          <cell r="C148">
            <v>0.73280000000000001</v>
          </cell>
          <cell r="D148">
            <v>0.74239999999999995</v>
          </cell>
          <cell r="E148">
            <v>0.75190000000000001</v>
          </cell>
          <cell r="F148">
            <v>0.76139999999999997</v>
          </cell>
          <cell r="G148">
            <v>0.77100000000000002</v>
          </cell>
          <cell r="H148">
            <v>0.78049999999999997</v>
          </cell>
          <cell r="I148">
            <v>0.79010000000000002</v>
          </cell>
          <cell r="J148">
            <v>0.79969999999999997</v>
          </cell>
          <cell r="K148">
            <v>0.80940000000000001</v>
          </cell>
          <cell r="L148">
            <v>0.81910000000000005</v>
          </cell>
          <cell r="M148">
            <v>0.82879999999999998</v>
          </cell>
          <cell r="N148">
            <v>0.83860000000000001</v>
          </cell>
          <cell r="O148">
            <v>0.84840000000000004</v>
          </cell>
          <cell r="P148">
            <v>0.85819999999999996</v>
          </cell>
          <cell r="Q148">
            <v>0.86809999999999998</v>
          </cell>
          <cell r="R148">
            <v>0.878</v>
          </cell>
          <cell r="S148">
            <v>0.88790000000000002</v>
          </cell>
          <cell r="T148">
            <v>0.89770000000000005</v>
          </cell>
          <cell r="U148">
            <v>0.90769999999999995</v>
          </cell>
          <cell r="V148">
            <v>0.91769999999999996</v>
          </cell>
          <cell r="W148">
            <v>0.92759999999999998</v>
          </cell>
          <cell r="X148">
            <v>0.93759999999999999</v>
          </cell>
          <cell r="Y148">
            <v>0.94750000000000001</v>
          </cell>
          <cell r="Z148">
            <v>0.95750000000000002</v>
          </cell>
          <cell r="AA148">
            <v>0.96750000000000003</v>
          </cell>
          <cell r="AB148">
            <v>0.97740000000000005</v>
          </cell>
          <cell r="AC148">
            <v>0.98740000000000006</v>
          </cell>
          <cell r="AD148">
            <v>0.99729999999999996</v>
          </cell>
          <cell r="AE148">
            <v>1.0073000000000001</v>
          </cell>
        </row>
        <row r="149">
          <cell r="A149">
            <v>48.5</v>
          </cell>
          <cell r="B149">
            <v>0.72360000000000002</v>
          </cell>
          <cell r="C149">
            <v>0.73319999999999996</v>
          </cell>
          <cell r="D149">
            <v>0.74280000000000002</v>
          </cell>
          <cell r="E149">
            <v>0.75229999999999997</v>
          </cell>
          <cell r="F149">
            <v>0.76180000000000003</v>
          </cell>
          <cell r="G149">
            <v>0.77129999999999999</v>
          </cell>
          <cell r="H149">
            <v>0.78090000000000004</v>
          </cell>
          <cell r="I149">
            <v>0.79039999999999999</v>
          </cell>
          <cell r="J149">
            <v>0.80010000000000003</v>
          </cell>
          <cell r="K149">
            <v>0.80969999999999998</v>
          </cell>
          <cell r="L149">
            <v>0.81940000000000002</v>
          </cell>
          <cell r="M149">
            <v>0.82920000000000005</v>
          </cell>
          <cell r="N149">
            <v>0.83889999999999998</v>
          </cell>
          <cell r="O149">
            <v>0.84870000000000001</v>
          </cell>
          <cell r="P149">
            <v>0.85860000000000003</v>
          </cell>
          <cell r="Q149">
            <v>0.86839999999999995</v>
          </cell>
          <cell r="R149">
            <v>0.87829999999999997</v>
          </cell>
          <cell r="S149">
            <v>0.88819999999999999</v>
          </cell>
          <cell r="T149">
            <v>0.89810000000000001</v>
          </cell>
          <cell r="U149">
            <v>0.90800000000000003</v>
          </cell>
          <cell r="V149">
            <v>0.91800000000000004</v>
          </cell>
          <cell r="W149">
            <v>0.92789999999999995</v>
          </cell>
          <cell r="X149">
            <v>0.93789999999999996</v>
          </cell>
          <cell r="Y149">
            <v>0.94779999999999998</v>
          </cell>
          <cell r="Z149">
            <v>0.95779999999999998</v>
          </cell>
          <cell r="AA149">
            <v>0.96779999999999999</v>
          </cell>
          <cell r="AB149">
            <v>0.97770000000000001</v>
          </cell>
          <cell r="AC149">
            <v>0.98770000000000002</v>
          </cell>
          <cell r="AD149">
            <v>0.99760000000000004</v>
          </cell>
          <cell r="AE149">
            <v>1.0076000000000001</v>
          </cell>
        </row>
        <row r="150">
          <cell r="A150">
            <v>49</v>
          </cell>
          <cell r="B150">
            <v>0.72399999999999998</v>
          </cell>
          <cell r="C150">
            <v>0.73360000000000003</v>
          </cell>
          <cell r="D150">
            <v>0.74319999999999997</v>
          </cell>
          <cell r="E150">
            <v>0.75270000000000004</v>
          </cell>
          <cell r="F150">
            <v>0.76219999999999999</v>
          </cell>
          <cell r="G150">
            <v>0.77170000000000005</v>
          </cell>
          <cell r="H150">
            <v>0.78120000000000001</v>
          </cell>
          <cell r="I150">
            <v>0.79079999999999995</v>
          </cell>
          <cell r="J150">
            <v>0.8004</v>
          </cell>
          <cell r="K150">
            <v>0.81010000000000004</v>
          </cell>
          <cell r="L150">
            <v>0.81979999999999997</v>
          </cell>
          <cell r="M150">
            <v>0.82950000000000002</v>
          </cell>
          <cell r="N150">
            <v>0.83930000000000005</v>
          </cell>
          <cell r="O150">
            <v>0.84909999999999997</v>
          </cell>
          <cell r="P150">
            <v>0.8589</v>
          </cell>
          <cell r="Q150">
            <v>0.86870000000000003</v>
          </cell>
          <cell r="R150">
            <v>0.87860000000000005</v>
          </cell>
          <cell r="S150">
            <v>0.88849999999999996</v>
          </cell>
          <cell r="T150">
            <v>0.89839999999999998</v>
          </cell>
          <cell r="U150">
            <v>0.9083</v>
          </cell>
          <cell r="V150">
            <v>0.91830000000000001</v>
          </cell>
          <cell r="W150">
            <v>0.92820000000000003</v>
          </cell>
          <cell r="X150">
            <v>0.93820000000000003</v>
          </cell>
          <cell r="Y150">
            <v>0.94820000000000004</v>
          </cell>
          <cell r="Z150">
            <v>0.95809999999999995</v>
          </cell>
          <cell r="AA150">
            <v>0.96809999999999996</v>
          </cell>
          <cell r="AB150">
            <v>0.97799999999999998</v>
          </cell>
          <cell r="AC150">
            <v>0.98799999999999999</v>
          </cell>
          <cell r="AD150">
            <v>0.99790000000000001</v>
          </cell>
          <cell r="AE150">
            <v>1.0079</v>
          </cell>
        </row>
        <row r="151">
          <cell r="A151">
            <v>49.5</v>
          </cell>
          <cell r="B151">
            <v>0.72440000000000004</v>
          </cell>
          <cell r="C151">
            <v>0.73399999999999999</v>
          </cell>
          <cell r="D151">
            <v>0.74360000000000004</v>
          </cell>
          <cell r="E151">
            <v>0.75309999999999999</v>
          </cell>
          <cell r="F151">
            <v>0.76249999999999996</v>
          </cell>
          <cell r="G151">
            <v>0.77200000000000002</v>
          </cell>
          <cell r="H151">
            <v>0.78159999999999996</v>
          </cell>
          <cell r="I151">
            <v>0.79110000000000003</v>
          </cell>
          <cell r="J151">
            <v>0.80079999999999996</v>
          </cell>
          <cell r="K151">
            <v>0.81040000000000001</v>
          </cell>
          <cell r="L151">
            <v>0.82010000000000005</v>
          </cell>
          <cell r="M151">
            <v>0.82979999999999998</v>
          </cell>
          <cell r="N151">
            <v>0.83960000000000001</v>
          </cell>
          <cell r="O151">
            <v>0.84940000000000004</v>
          </cell>
          <cell r="P151">
            <v>0.85919999999999996</v>
          </cell>
          <cell r="Q151">
            <v>0.86899999999999999</v>
          </cell>
          <cell r="R151">
            <v>0.87890000000000001</v>
          </cell>
          <cell r="S151">
            <v>0.88880000000000003</v>
          </cell>
          <cell r="T151">
            <v>0.89870000000000005</v>
          </cell>
          <cell r="U151">
            <v>0.90859999999999996</v>
          </cell>
          <cell r="V151">
            <v>0.91859999999999997</v>
          </cell>
          <cell r="W151">
            <v>0.92859999999999998</v>
          </cell>
          <cell r="X151">
            <v>0.9385</v>
          </cell>
          <cell r="Y151">
            <v>0.94850000000000001</v>
          </cell>
          <cell r="Z151">
            <v>0.95840000000000003</v>
          </cell>
          <cell r="AA151">
            <v>0.96840000000000004</v>
          </cell>
          <cell r="AB151">
            <v>0.97829999999999995</v>
          </cell>
          <cell r="AC151">
            <v>0.98829999999999996</v>
          </cell>
          <cell r="AD151">
            <v>0.99819999999999998</v>
          </cell>
          <cell r="AE151">
            <v>1.0082</v>
          </cell>
        </row>
        <row r="152">
          <cell r="A152">
            <v>50</v>
          </cell>
          <cell r="B152">
            <v>0.7248</v>
          </cell>
          <cell r="C152">
            <v>0.73440000000000005</v>
          </cell>
          <cell r="D152">
            <v>0.74390000000000001</v>
          </cell>
          <cell r="E152">
            <v>0.75339999999999996</v>
          </cell>
          <cell r="F152">
            <v>0.76290000000000002</v>
          </cell>
          <cell r="G152">
            <v>0.77239999999999998</v>
          </cell>
          <cell r="H152">
            <v>0.78190000000000004</v>
          </cell>
          <cell r="I152">
            <v>0.79149999999999998</v>
          </cell>
          <cell r="J152">
            <v>0.80110000000000003</v>
          </cell>
          <cell r="K152">
            <v>0.81069999999999998</v>
          </cell>
          <cell r="L152">
            <v>0.82040000000000002</v>
          </cell>
          <cell r="M152">
            <v>0.83009999999999995</v>
          </cell>
          <cell r="N152">
            <v>0.83989999999999998</v>
          </cell>
          <cell r="O152">
            <v>0.84970000000000001</v>
          </cell>
          <cell r="P152">
            <v>0.85950000000000004</v>
          </cell>
          <cell r="Q152">
            <v>0.86929999999999996</v>
          </cell>
          <cell r="R152">
            <v>0.87919999999999998</v>
          </cell>
          <cell r="S152">
            <v>0.8891</v>
          </cell>
          <cell r="T152">
            <v>0.89900000000000002</v>
          </cell>
          <cell r="U152">
            <v>0.90900000000000003</v>
          </cell>
          <cell r="V152">
            <v>0.91890000000000005</v>
          </cell>
          <cell r="W152">
            <v>0.92889999999999995</v>
          </cell>
          <cell r="X152">
            <v>0.93879999999999997</v>
          </cell>
          <cell r="Y152">
            <v>0.94879999999999998</v>
          </cell>
          <cell r="Z152">
            <v>0.9587</v>
          </cell>
          <cell r="AA152">
            <v>0.96870000000000001</v>
          </cell>
          <cell r="AB152">
            <v>0.97860000000000003</v>
          </cell>
          <cell r="AC152">
            <v>0.98860000000000003</v>
          </cell>
          <cell r="AD152">
            <v>0.99850000000000005</v>
          </cell>
          <cell r="AE152">
            <v>1.0085</v>
          </cell>
        </row>
        <row r="153">
          <cell r="A153">
            <v>50.5</v>
          </cell>
          <cell r="B153">
            <v>0.72519999999999996</v>
          </cell>
          <cell r="C153">
            <v>0.73470000000000002</v>
          </cell>
          <cell r="D153">
            <v>0.74429999999999996</v>
          </cell>
          <cell r="E153">
            <v>0.75380000000000003</v>
          </cell>
          <cell r="F153">
            <v>0.76319999999999999</v>
          </cell>
          <cell r="G153">
            <v>0.77270000000000005</v>
          </cell>
          <cell r="H153">
            <v>0.7823</v>
          </cell>
          <cell r="I153">
            <v>0.79179999999999995</v>
          </cell>
          <cell r="J153">
            <v>0.8014</v>
          </cell>
          <cell r="K153">
            <v>0.81110000000000004</v>
          </cell>
          <cell r="L153">
            <v>0.82079999999999997</v>
          </cell>
          <cell r="M153">
            <v>0.83050000000000002</v>
          </cell>
          <cell r="N153">
            <v>0.84019999999999995</v>
          </cell>
          <cell r="O153">
            <v>0.85</v>
          </cell>
          <cell r="P153">
            <v>0.85980000000000001</v>
          </cell>
          <cell r="Q153">
            <v>0.86970000000000003</v>
          </cell>
          <cell r="R153">
            <v>0.87949999999999995</v>
          </cell>
          <cell r="S153">
            <v>0.88939999999999997</v>
          </cell>
          <cell r="T153">
            <v>0.89929999999999999</v>
          </cell>
          <cell r="U153">
            <v>0.9093</v>
          </cell>
          <cell r="V153">
            <v>0.91920000000000002</v>
          </cell>
          <cell r="W153">
            <v>0.92920000000000003</v>
          </cell>
          <cell r="X153">
            <v>0.93910000000000005</v>
          </cell>
          <cell r="Y153">
            <v>0.94910000000000005</v>
          </cell>
          <cell r="Z153">
            <v>0.95899999999999996</v>
          </cell>
          <cell r="AA153">
            <v>0.96899999999999997</v>
          </cell>
          <cell r="AB153">
            <v>0.97889999999999999</v>
          </cell>
          <cell r="AC153">
            <v>0.9889</v>
          </cell>
          <cell r="AD153">
            <v>0.99890000000000001</v>
          </cell>
          <cell r="AE153">
            <v>1.0087999999999999</v>
          </cell>
        </row>
        <row r="154">
          <cell r="A154">
            <v>51</v>
          </cell>
          <cell r="B154">
            <v>0.72560000000000002</v>
          </cell>
          <cell r="C154">
            <v>0.73509999999999998</v>
          </cell>
          <cell r="D154">
            <v>0.74470000000000003</v>
          </cell>
          <cell r="E154">
            <v>0.75419999999999998</v>
          </cell>
          <cell r="F154">
            <v>0.76359999999999995</v>
          </cell>
          <cell r="G154">
            <v>0.77310000000000001</v>
          </cell>
          <cell r="H154">
            <v>0.78259999999999996</v>
          </cell>
          <cell r="I154">
            <v>0.79220000000000002</v>
          </cell>
          <cell r="J154">
            <v>0.80179999999999996</v>
          </cell>
          <cell r="K154">
            <v>0.81140000000000001</v>
          </cell>
          <cell r="L154">
            <v>0.82110000000000005</v>
          </cell>
          <cell r="M154">
            <v>0.83079999999999998</v>
          </cell>
          <cell r="N154">
            <v>0.84060000000000001</v>
          </cell>
          <cell r="O154">
            <v>0.85029999999999994</v>
          </cell>
          <cell r="P154">
            <v>0.86019999999999996</v>
          </cell>
          <cell r="Q154">
            <v>0.87</v>
          </cell>
          <cell r="R154">
            <v>0.87980000000000003</v>
          </cell>
          <cell r="S154">
            <v>0.88970000000000005</v>
          </cell>
          <cell r="T154">
            <v>0.89959999999999996</v>
          </cell>
          <cell r="U154">
            <v>0.90959999999999996</v>
          </cell>
          <cell r="V154">
            <v>0.91949999999999998</v>
          </cell>
          <cell r="W154">
            <v>0.92949999999999999</v>
          </cell>
          <cell r="X154">
            <v>0.93940000000000001</v>
          </cell>
          <cell r="Y154">
            <v>0.94940000000000002</v>
          </cell>
          <cell r="Z154">
            <v>0.95930000000000004</v>
          </cell>
          <cell r="AA154">
            <v>0.96930000000000005</v>
          </cell>
          <cell r="AB154">
            <v>0.97919999999999996</v>
          </cell>
          <cell r="AC154">
            <v>0.98919999999999997</v>
          </cell>
          <cell r="AD154">
            <v>0.99919999999999998</v>
          </cell>
          <cell r="AE154">
            <v>1.0091000000000001</v>
          </cell>
        </row>
        <row r="155">
          <cell r="A155">
            <v>51.5</v>
          </cell>
          <cell r="B155">
            <v>0.72599999999999998</v>
          </cell>
          <cell r="C155">
            <v>0.73550000000000004</v>
          </cell>
          <cell r="D155">
            <v>0.74509999999999998</v>
          </cell>
          <cell r="E155">
            <v>0.75449999999999995</v>
          </cell>
          <cell r="F155">
            <v>0.76400000000000001</v>
          </cell>
          <cell r="G155">
            <v>0.77349999999999997</v>
          </cell>
          <cell r="H155">
            <v>0.78300000000000003</v>
          </cell>
          <cell r="I155">
            <v>0.79249999999999998</v>
          </cell>
          <cell r="J155">
            <v>0.80210000000000004</v>
          </cell>
          <cell r="K155">
            <v>0.81169999999999998</v>
          </cell>
          <cell r="L155">
            <v>0.82140000000000002</v>
          </cell>
          <cell r="M155">
            <v>0.83109999999999995</v>
          </cell>
          <cell r="N155">
            <v>0.84089999999999998</v>
          </cell>
          <cell r="O155">
            <v>0.85070000000000001</v>
          </cell>
          <cell r="P155">
            <v>0.86050000000000004</v>
          </cell>
          <cell r="Q155">
            <v>0.87029999999999996</v>
          </cell>
          <cell r="R155">
            <v>0.88019999999999998</v>
          </cell>
          <cell r="S155">
            <v>0.89</v>
          </cell>
          <cell r="T155">
            <v>0.89990000000000003</v>
          </cell>
          <cell r="U155">
            <v>0.90990000000000004</v>
          </cell>
          <cell r="V155">
            <v>0.91979999999999995</v>
          </cell>
          <cell r="W155">
            <v>0.92979999999999996</v>
          </cell>
          <cell r="X155">
            <v>0.93969999999999998</v>
          </cell>
          <cell r="Y155">
            <v>0.94969999999999999</v>
          </cell>
          <cell r="Z155">
            <v>0.95960000000000001</v>
          </cell>
          <cell r="AA155">
            <v>0.96960000000000002</v>
          </cell>
          <cell r="AB155">
            <v>0.97950000000000004</v>
          </cell>
          <cell r="AC155">
            <v>0.98950000000000005</v>
          </cell>
          <cell r="AD155">
            <v>0.99950000000000006</v>
          </cell>
          <cell r="AE155">
            <v>1.0094000000000001</v>
          </cell>
        </row>
        <row r="156">
          <cell r="A156">
            <v>52</v>
          </cell>
          <cell r="B156">
            <v>0.72640000000000005</v>
          </cell>
          <cell r="C156">
            <v>0.7359</v>
          </cell>
          <cell r="D156">
            <v>0.74550000000000005</v>
          </cell>
          <cell r="E156">
            <v>0.75490000000000002</v>
          </cell>
          <cell r="F156">
            <v>0.76429999999999998</v>
          </cell>
          <cell r="G156">
            <v>0.77380000000000004</v>
          </cell>
          <cell r="H156">
            <v>0.7833</v>
          </cell>
          <cell r="I156">
            <v>0.79290000000000005</v>
          </cell>
          <cell r="J156">
            <v>0.8024</v>
          </cell>
          <cell r="K156">
            <v>0.81210000000000004</v>
          </cell>
          <cell r="L156">
            <v>0.82169999999999999</v>
          </cell>
          <cell r="M156">
            <v>0.83140000000000003</v>
          </cell>
          <cell r="N156">
            <v>0.84119999999999995</v>
          </cell>
          <cell r="O156">
            <v>0.85099999999999998</v>
          </cell>
          <cell r="P156">
            <v>0.86080000000000001</v>
          </cell>
          <cell r="Q156">
            <v>0.87060000000000004</v>
          </cell>
          <cell r="R156">
            <v>0.88049999999999995</v>
          </cell>
          <cell r="S156">
            <v>0.89029999999999998</v>
          </cell>
          <cell r="T156">
            <v>0.9002</v>
          </cell>
          <cell r="U156">
            <v>0.91020000000000001</v>
          </cell>
          <cell r="V156">
            <v>0.92010000000000003</v>
          </cell>
          <cell r="W156">
            <v>0.93010000000000004</v>
          </cell>
          <cell r="X156">
            <v>0.94</v>
          </cell>
          <cell r="Y156">
            <v>0.95</v>
          </cell>
          <cell r="Z156">
            <v>0.95989999999999998</v>
          </cell>
          <cell r="AA156">
            <v>0.96989999999999998</v>
          </cell>
          <cell r="AB156">
            <v>0.9798</v>
          </cell>
          <cell r="AC156">
            <v>0.98980000000000001</v>
          </cell>
          <cell r="AD156">
            <v>0.99980000000000002</v>
          </cell>
          <cell r="AE156">
            <v>1.0097</v>
          </cell>
        </row>
        <row r="157">
          <cell r="A157">
            <v>52.5</v>
          </cell>
          <cell r="B157">
            <v>0.72670000000000001</v>
          </cell>
          <cell r="C157">
            <v>0.73629999999999995</v>
          </cell>
          <cell r="D157">
            <v>0.74590000000000001</v>
          </cell>
          <cell r="E157">
            <v>0.75529999999999997</v>
          </cell>
          <cell r="F157">
            <v>0.76470000000000005</v>
          </cell>
          <cell r="G157">
            <v>0.7742</v>
          </cell>
          <cell r="H157">
            <v>0.78369999999999995</v>
          </cell>
          <cell r="I157">
            <v>0.79320000000000002</v>
          </cell>
          <cell r="J157">
            <v>0.80279999999999996</v>
          </cell>
          <cell r="K157">
            <v>0.81240000000000001</v>
          </cell>
          <cell r="L157">
            <v>0.82210000000000005</v>
          </cell>
          <cell r="M157">
            <v>0.83179999999999998</v>
          </cell>
          <cell r="N157">
            <v>0.84150000000000003</v>
          </cell>
          <cell r="O157">
            <v>0.85129999999999995</v>
          </cell>
          <cell r="P157">
            <v>0.86109999999999998</v>
          </cell>
          <cell r="Q157">
            <v>0.87090000000000001</v>
          </cell>
          <cell r="R157">
            <v>0.88080000000000003</v>
          </cell>
          <cell r="S157">
            <v>0.89070000000000005</v>
          </cell>
          <cell r="T157">
            <v>0.90059999999999996</v>
          </cell>
          <cell r="U157">
            <v>0.91049999999999998</v>
          </cell>
          <cell r="V157">
            <v>0.92049999999999998</v>
          </cell>
          <cell r="W157">
            <v>0.9304</v>
          </cell>
          <cell r="X157">
            <v>0.94040000000000001</v>
          </cell>
          <cell r="Y157">
            <v>0.95030000000000003</v>
          </cell>
          <cell r="Z157">
            <v>0.96030000000000004</v>
          </cell>
          <cell r="AA157">
            <v>0.97019999999999995</v>
          </cell>
          <cell r="AB157">
            <v>0.98009999999999997</v>
          </cell>
          <cell r="AC157">
            <v>0.99009999999999998</v>
          </cell>
          <cell r="AD157">
            <v>1.0001</v>
          </cell>
          <cell r="AE157">
            <v>1.01</v>
          </cell>
        </row>
        <row r="158">
          <cell r="A158">
            <v>53</v>
          </cell>
          <cell r="B158">
            <v>0.72709999999999997</v>
          </cell>
          <cell r="C158">
            <v>0.73670000000000002</v>
          </cell>
          <cell r="D158">
            <v>0.74629999999999996</v>
          </cell>
          <cell r="E158">
            <v>0.75560000000000005</v>
          </cell>
          <cell r="F158">
            <v>0.76500000000000001</v>
          </cell>
          <cell r="G158">
            <v>0.77449999999999997</v>
          </cell>
          <cell r="H158">
            <v>0.78400000000000003</v>
          </cell>
          <cell r="I158">
            <v>0.79349999999999998</v>
          </cell>
          <cell r="J158">
            <v>0.80310000000000004</v>
          </cell>
          <cell r="K158">
            <v>0.81269999999999998</v>
          </cell>
          <cell r="L158">
            <v>0.82240000000000002</v>
          </cell>
          <cell r="M158">
            <v>0.83209999999999995</v>
          </cell>
          <cell r="N158">
            <v>0.84179999999999999</v>
          </cell>
          <cell r="O158">
            <v>0.85160000000000002</v>
          </cell>
          <cell r="P158">
            <v>0.86140000000000005</v>
          </cell>
          <cell r="Q158">
            <v>0.87119999999999997</v>
          </cell>
          <cell r="R158">
            <v>0.88109999999999999</v>
          </cell>
          <cell r="S158">
            <v>0.89100000000000001</v>
          </cell>
          <cell r="T158">
            <v>0.90090000000000003</v>
          </cell>
          <cell r="U158">
            <v>0.91080000000000005</v>
          </cell>
          <cell r="V158">
            <v>0.92079999999999995</v>
          </cell>
          <cell r="W158">
            <v>0.93069999999999997</v>
          </cell>
          <cell r="X158">
            <v>0.94069999999999998</v>
          </cell>
          <cell r="Y158">
            <v>0.9506</v>
          </cell>
          <cell r="Z158">
            <v>0.96060000000000001</v>
          </cell>
          <cell r="AA158">
            <v>0.97050000000000003</v>
          </cell>
          <cell r="AB158">
            <v>0.98050000000000004</v>
          </cell>
          <cell r="AC158">
            <v>0.99039999999999995</v>
          </cell>
          <cell r="AD158">
            <v>1.0004</v>
          </cell>
          <cell r="AE158">
            <v>1.0104</v>
          </cell>
        </row>
        <row r="159">
          <cell r="A159">
            <v>53.5</v>
          </cell>
          <cell r="B159">
            <v>0.72750000000000004</v>
          </cell>
          <cell r="C159">
            <v>0.73709999999999998</v>
          </cell>
          <cell r="D159">
            <v>0.74660000000000004</v>
          </cell>
          <cell r="E159">
            <v>0.75600000000000001</v>
          </cell>
          <cell r="F159">
            <v>0.76539999999999997</v>
          </cell>
          <cell r="G159">
            <v>0.77490000000000003</v>
          </cell>
          <cell r="H159">
            <v>0.7843</v>
          </cell>
          <cell r="I159">
            <v>0.79390000000000005</v>
          </cell>
          <cell r="J159">
            <v>0.8034</v>
          </cell>
          <cell r="K159">
            <v>0.81310000000000004</v>
          </cell>
          <cell r="L159">
            <v>0.82269999999999999</v>
          </cell>
          <cell r="M159">
            <v>0.83240000000000003</v>
          </cell>
          <cell r="N159">
            <v>0.84219999999999995</v>
          </cell>
          <cell r="O159">
            <v>0.85189999999999999</v>
          </cell>
          <cell r="P159">
            <v>0.86170000000000002</v>
          </cell>
          <cell r="Q159">
            <v>0.87150000000000005</v>
          </cell>
          <cell r="R159">
            <v>0.88139999999999996</v>
          </cell>
          <cell r="S159">
            <v>0.89129999999999998</v>
          </cell>
          <cell r="T159">
            <v>0.9012</v>
          </cell>
          <cell r="U159">
            <v>0.91110000000000002</v>
          </cell>
          <cell r="V159">
            <v>0.92110000000000003</v>
          </cell>
          <cell r="W159">
            <v>0.93100000000000005</v>
          </cell>
          <cell r="X159">
            <v>0.94099999999999995</v>
          </cell>
          <cell r="Y159">
            <v>0.95089999999999997</v>
          </cell>
          <cell r="Z159">
            <v>0.96089999999999998</v>
          </cell>
          <cell r="AA159">
            <v>0.9708</v>
          </cell>
          <cell r="AB159">
            <v>0.98080000000000001</v>
          </cell>
          <cell r="AC159">
            <v>0.99070000000000003</v>
          </cell>
          <cell r="AD159">
            <v>1.0006999999999999</v>
          </cell>
          <cell r="AE159">
            <v>1.0106999999999999</v>
          </cell>
        </row>
        <row r="160">
          <cell r="A160">
            <v>54</v>
          </cell>
          <cell r="B160">
            <v>0.72789999999999999</v>
          </cell>
          <cell r="C160">
            <v>0.73750000000000004</v>
          </cell>
          <cell r="D160">
            <v>0.747</v>
          </cell>
          <cell r="E160">
            <v>0.75639999999999996</v>
          </cell>
          <cell r="F160">
            <v>0.76570000000000005</v>
          </cell>
          <cell r="G160">
            <v>0.7752</v>
          </cell>
          <cell r="H160">
            <v>0.78469999999999995</v>
          </cell>
          <cell r="I160">
            <v>0.79420000000000002</v>
          </cell>
          <cell r="J160">
            <v>0.80379999999999996</v>
          </cell>
          <cell r="K160">
            <v>0.81340000000000001</v>
          </cell>
          <cell r="L160">
            <v>0.82299999999999995</v>
          </cell>
          <cell r="M160">
            <v>0.8327</v>
          </cell>
          <cell r="N160">
            <v>0.84250000000000003</v>
          </cell>
          <cell r="O160">
            <v>0.85229999999999995</v>
          </cell>
          <cell r="P160">
            <v>0.86199999999999999</v>
          </cell>
          <cell r="Q160">
            <v>0.87190000000000001</v>
          </cell>
          <cell r="R160">
            <v>0.88170000000000004</v>
          </cell>
          <cell r="S160">
            <v>0.89159999999999995</v>
          </cell>
          <cell r="T160">
            <v>0.90149999999999997</v>
          </cell>
          <cell r="U160">
            <v>0.91139999999999999</v>
          </cell>
          <cell r="V160">
            <v>0.9214</v>
          </cell>
          <cell r="W160">
            <v>0.93130000000000002</v>
          </cell>
          <cell r="X160">
            <v>0.94130000000000003</v>
          </cell>
          <cell r="Y160">
            <v>0.95120000000000005</v>
          </cell>
          <cell r="Z160">
            <v>0.96120000000000005</v>
          </cell>
          <cell r="AA160">
            <v>0.97109999999999996</v>
          </cell>
          <cell r="AB160">
            <v>0.98109999999999997</v>
          </cell>
          <cell r="AC160">
            <v>0.99099999999999999</v>
          </cell>
          <cell r="AD160">
            <v>1.0009999999999999</v>
          </cell>
          <cell r="AE160">
            <v>1.0109999999999999</v>
          </cell>
        </row>
        <row r="161">
          <cell r="A161">
            <v>54.5</v>
          </cell>
          <cell r="B161">
            <v>0.72829999999999995</v>
          </cell>
          <cell r="C161">
            <v>0.7379</v>
          </cell>
          <cell r="D161">
            <v>0.74739999999999995</v>
          </cell>
          <cell r="E161">
            <v>0.75670000000000004</v>
          </cell>
          <cell r="F161">
            <v>0.7661</v>
          </cell>
          <cell r="G161">
            <v>0.77559999999999996</v>
          </cell>
          <cell r="H161">
            <v>0.78500000000000003</v>
          </cell>
          <cell r="I161">
            <v>0.79459999999999997</v>
          </cell>
          <cell r="J161">
            <v>0.80410000000000004</v>
          </cell>
          <cell r="K161">
            <v>0.81369999999999998</v>
          </cell>
          <cell r="L161">
            <v>0.82340000000000002</v>
          </cell>
          <cell r="M161">
            <v>0.83309999999999995</v>
          </cell>
          <cell r="N161">
            <v>0.84279999999999999</v>
          </cell>
          <cell r="O161">
            <v>0.85260000000000002</v>
          </cell>
          <cell r="P161">
            <v>0.86240000000000006</v>
          </cell>
          <cell r="Q161">
            <v>0.87219999999999998</v>
          </cell>
          <cell r="R161">
            <v>0.88200000000000001</v>
          </cell>
          <cell r="S161">
            <v>0.89190000000000003</v>
          </cell>
          <cell r="T161">
            <v>0.90180000000000005</v>
          </cell>
          <cell r="U161">
            <v>0.91169999999999995</v>
          </cell>
          <cell r="V161">
            <v>0.92169999999999996</v>
          </cell>
          <cell r="W161">
            <v>0.93159999999999998</v>
          </cell>
          <cell r="X161">
            <v>0.94159999999999999</v>
          </cell>
          <cell r="Y161">
            <v>0.95150000000000001</v>
          </cell>
          <cell r="Z161">
            <v>0.96150000000000002</v>
          </cell>
          <cell r="AA161">
            <v>0.97140000000000004</v>
          </cell>
          <cell r="AB161">
            <v>0.98140000000000005</v>
          </cell>
          <cell r="AC161">
            <v>0.99129999999999996</v>
          </cell>
          <cell r="AD161">
            <v>1.0013000000000001</v>
          </cell>
          <cell r="AE161">
            <v>1.0113000000000001</v>
          </cell>
        </row>
        <row r="162">
          <cell r="A162">
            <v>55</v>
          </cell>
          <cell r="B162">
            <v>0.72870000000000001</v>
          </cell>
          <cell r="C162">
            <v>0.73819999999999997</v>
          </cell>
          <cell r="D162">
            <v>0.74770000000000003</v>
          </cell>
          <cell r="E162">
            <v>0.7571</v>
          </cell>
          <cell r="F162">
            <v>0.76649999999999996</v>
          </cell>
          <cell r="G162">
            <v>0.77590000000000003</v>
          </cell>
          <cell r="H162">
            <v>0.78539999999999999</v>
          </cell>
          <cell r="I162">
            <v>0.79490000000000005</v>
          </cell>
          <cell r="J162">
            <v>0.8044</v>
          </cell>
          <cell r="K162">
            <v>0.81410000000000005</v>
          </cell>
          <cell r="L162">
            <v>0.82369999999999999</v>
          </cell>
          <cell r="M162">
            <v>0.83340000000000003</v>
          </cell>
          <cell r="N162">
            <v>0.84309999999999996</v>
          </cell>
          <cell r="O162">
            <v>0.85289999999999999</v>
          </cell>
          <cell r="P162">
            <v>0.86270000000000002</v>
          </cell>
          <cell r="Q162">
            <v>0.87250000000000005</v>
          </cell>
          <cell r="R162">
            <v>0.88229999999999997</v>
          </cell>
          <cell r="S162">
            <v>0.89219999999999999</v>
          </cell>
          <cell r="T162">
            <v>0.90210000000000001</v>
          </cell>
          <cell r="U162">
            <v>0.91210000000000002</v>
          </cell>
          <cell r="V162">
            <v>0.92200000000000004</v>
          </cell>
          <cell r="W162">
            <v>0.93189999999999995</v>
          </cell>
          <cell r="X162">
            <v>0.94189999999999996</v>
          </cell>
          <cell r="Y162">
            <v>0.95179999999999998</v>
          </cell>
          <cell r="Z162">
            <v>0.96179999999999999</v>
          </cell>
          <cell r="AA162">
            <v>0.97170000000000001</v>
          </cell>
          <cell r="AB162">
            <v>0.98170000000000002</v>
          </cell>
          <cell r="AC162">
            <v>0.99160000000000004</v>
          </cell>
          <cell r="AD162">
            <v>1.0016</v>
          </cell>
          <cell r="AE162">
            <v>1.0116000000000001</v>
          </cell>
        </row>
        <row r="163">
          <cell r="A163">
            <v>55.5</v>
          </cell>
          <cell r="B163">
            <v>0.72909999999999997</v>
          </cell>
          <cell r="C163">
            <v>0.73860000000000003</v>
          </cell>
          <cell r="D163">
            <v>0.74809999999999999</v>
          </cell>
          <cell r="E163">
            <v>0.75749999999999995</v>
          </cell>
          <cell r="F163">
            <v>0.76680000000000004</v>
          </cell>
          <cell r="G163">
            <v>0.77629999999999999</v>
          </cell>
          <cell r="H163">
            <v>0.78569999999999995</v>
          </cell>
          <cell r="I163">
            <v>0.79520000000000002</v>
          </cell>
          <cell r="J163">
            <v>0.80479999999999996</v>
          </cell>
          <cell r="K163">
            <v>0.81440000000000001</v>
          </cell>
          <cell r="L163">
            <v>0.82399999999999995</v>
          </cell>
          <cell r="M163">
            <v>0.8337</v>
          </cell>
          <cell r="N163">
            <v>0.84340000000000004</v>
          </cell>
          <cell r="O163">
            <v>0.85319999999999996</v>
          </cell>
          <cell r="P163">
            <v>0.86299999999999999</v>
          </cell>
          <cell r="Q163">
            <v>0.87280000000000002</v>
          </cell>
          <cell r="R163">
            <v>0.88270000000000004</v>
          </cell>
          <cell r="S163">
            <v>0.89249999999999996</v>
          </cell>
          <cell r="T163">
            <v>0.90239999999999998</v>
          </cell>
          <cell r="U163">
            <v>0.91239999999999999</v>
          </cell>
          <cell r="V163">
            <v>0.92230000000000001</v>
          </cell>
          <cell r="W163">
            <v>0.93230000000000002</v>
          </cell>
          <cell r="X163">
            <v>0.94220000000000004</v>
          </cell>
          <cell r="Y163">
            <v>0.95209999999999995</v>
          </cell>
          <cell r="Z163">
            <v>0.96209999999999996</v>
          </cell>
          <cell r="AA163">
            <v>0.97199999999999998</v>
          </cell>
          <cell r="AB163">
            <v>0.98199999999999998</v>
          </cell>
          <cell r="AC163">
            <v>0.9919</v>
          </cell>
          <cell r="AD163">
            <v>1.0019</v>
          </cell>
          <cell r="AE163">
            <v>1.0119</v>
          </cell>
        </row>
        <row r="164">
          <cell r="A164">
            <v>56</v>
          </cell>
          <cell r="B164">
            <v>0.72950000000000004</v>
          </cell>
          <cell r="C164">
            <v>0.73899999999999999</v>
          </cell>
          <cell r="D164">
            <v>0.74850000000000005</v>
          </cell>
          <cell r="E164">
            <v>0.75780000000000003</v>
          </cell>
          <cell r="F164">
            <v>0.76719999999999999</v>
          </cell>
          <cell r="G164">
            <v>0.77659999999999996</v>
          </cell>
          <cell r="H164">
            <v>0.78600000000000003</v>
          </cell>
          <cell r="I164">
            <v>0.79559999999999997</v>
          </cell>
          <cell r="J164">
            <v>0.80510000000000004</v>
          </cell>
          <cell r="K164">
            <v>0.81469999999999998</v>
          </cell>
          <cell r="L164">
            <v>0.82430000000000003</v>
          </cell>
          <cell r="M164">
            <v>0.83399999999999996</v>
          </cell>
          <cell r="N164">
            <v>0.84379999999999999</v>
          </cell>
          <cell r="O164">
            <v>0.85350000000000004</v>
          </cell>
          <cell r="P164">
            <v>0.86329999999999996</v>
          </cell>
          <cell r="Q164">
            <v>0.87309999999999999</v>
          </cell>
          <cell r="R164">
            <v>0.88300000000000001</v>
          </cell>
          <cell r="S164">
            <v>0.89280000000000004</v>
          </cell>
          <cell r="T164">
            <v>0.90269999999999995</v>
          </cell>
          <cell r="U164">
            <v>0.91269999999999996</v>
          </cell>
          <cell r="V164">
            <v>0.92259999999999998</v>
          </cell>
          <cell r="W164">
            <v>0.93259999999999998</v>
          </cell>
          <cell r="X164">
            <v>0.9425</v>
          </cell>
          <cell r="Y164">
            <v>0.95240000000000002</v>
          </cell>
          <cell r="Z164">
            <v>0.96240000000000003</v>
          </cell>
          <cell r="AA164">
            <v>0.97230000000000005</v>
          </cell>
          <cell r="AB164">
            <v>0.98229999999999995</v>
          </cell>
          <cell r="AC164">
            <v>0.99219999999999997</v>
          </cell>
          <cell r="AD164">
            <v>1.0022</v>
          </cell>
          <cell r="AE164">
            <v>1.0122</v>
          </cell>
        </row>
        <row r="165">
          <cell r="A165">
            <v>56.5</v>
          </cell>
          <cell r="B165">
            <v>0.72989999999999999</v>
          </cell>
          <cell r="C165">
            <v>0.73939999999999995</v>
          </cell>
          <cell r="D165">
            <v>0.74890000000000001</v>
          </cell>
          <cell r="E165">
            <v>0.75819999999999999</v>
          </cell>
          <cell r="F165">
            <v>0.76749999999999996</v>
          </cell>
          <cell r="G165">
            <v>0.77700000000000002</v>
          </cell>
          <cell r="H165">
            <v>0.78639999999999999</v>
          </cell>
          <cell r="I165">
            <v>0.79590000000000005</v>
          </cell>
          <cell r="J165">
            <v>0.8054</v>
          </cell>
          <cell r="K165">
            <v>0.81510000000000005</v>
          </cell>
          <cell r="L165">
            <v>0.82469999999999999</v>
          </cell>
          <cell r="M165">
            <v>0.83440000000000003</v>
          </cell>
          <cell r="N165">
            <v>0.84409999999999996</v>
          </cell>
          <cell r="O165">
            <v>0.8538</v>
          </cell>
          <cell r="P165">
            <v>0.86360000000000003</v>
          </cell>
          <cell r="Q165">
            <v>0.87339999999999995</v>
          </cell>
          <cell r="R165">
            <v>0.88329999999999997</v>
          </cell>
          <cell r="S165">
            <v>0.8931</v>
          </cell>
          <cell r="T165">
            <v>0.90300000000000002</v>
          </cell>
          <cell r="U165">
            <v>0.91300000000000003</v>
          </cell>
          <cell r="V165">
            <v>0.92290000000000005</v>
          </cell>
          <cell r="W165">
            <v>0.93289999999999995</v>
          </cell>
          <cell r="X165">
            <v>0.94279999999999997</v>
          </cell>
          <cell r="Y165">
            <v>0.95269999999999999</v>
          </cell>
          <cell r="Z165">
            <v>0.9627</v>
          </cell>
          <cell r="AA165">
            <v>0.97260000000000002</v>
          </cell>
          <cell r="AB165">
            <v>0.98260000000000003</v>
          </cell>
          <cell r="AC165">
            <v>0.99250000000000005</v>
          </cell>
          <cell r="AD165">
            <v>1.0024999999999999</v>
          </cell>
          <cell r="AE165">
            <v>1.0125</v>
          </cell>
        </row>
        <row r="166">
          <cell r="A166">
            <v>57</v>
          </cell>
          <cell r="B166">
            <v>0.73029999999999995</v>
          </cell>
          <cell r="C166">
            <v>0.73980000000000001</v>
          </cell>
          <cell r="D166">
            <v>0.74919999999999998</v>
          </cell>
          <cell r="E166">
            <v>0.75849999999999995</v>
          </cell>
          <cell r="F166">
            <v>0.76790000000000003</v>
          </cell>
          <cell r="G166">
            <v>0.77729999999999999</v>
          </cell>
          <cell r="H166">
            <v>0.78669999999999995</v>
          </cell>
          <cell r="I166">
            <v>0.79620000000000002</v>
          </cell>
          <cell r="J166">
            <v>0.80579999999999996</v>
          </cell>
          <cell r="K166">
            <v>0.81540000000000001</v>
          </cell>
          <cell r="L166">
            <v>0.82499999999999996</v>
          </cell>
          <cell r="M166">
            <v>0.8347</v>
          </cell>
          <cell r="N166">
            <v>0.84440000000000004</v>
          </cell>
          <cell r="O166">
            <v>0.85419999999999996</v>
          </cell>
          <cell r="P166">
            <v>0.8639</v>
          </cell>
          <cell r="Q166">
            <v>0.87370000000000003</v>
          </cell>
          <cell r="R166">
            <v>0.88360000000000005</v>
          </cell>
          <cell r="S166">
            <v>0.89339999999999997</v>
          </cell>
          <cell r="T166">
            <v>0.90339999999999998</v>
          </cell>
          <cell r="U166">
            <v>0.9133</v>
          </cell>
          <cell r="V166">
            <v>0.92320000000000002</v>
          </cell>
          <cell r="W166">
            <v>0.93320000000000003</v>
          </cell>
          <cell r="X166">
            <v>0.94310000000000005</v>
          </cell>
          <cell r="Y166">
            <v>0.95299999999999996</v>
          </cell>
          <cell r="Z166">
            <v>0.96299999999999997</v>
          </cell>
          <cell r="AA166">
            <v>0.97289999999999999</v>
          </cell>
          <cell r="AB166">
            <v>0.9829</v>
          </cell>
          <cell r="AC166">
            <v>0.99280000000000002</v>
          </cell>
          <cell r="AD166">
            <v>1.0027999999999999</v>
          </cell>
          <cell r="AE166">
            <v>1.0127999999999999</v>
          </cell>
        </row>
        <row r="167">
          <cell r="A167">
            <v>57.5</v>
          </cell>
          <cell r="B167">
            <v>0.73070000000000002</v>
          </cell>
          <cell r="C167">
            <v>0.74019999999999997</v>
          </cell>
          <cell r="D167">
            <v>0.74960000000000004</v>
          </cell>
          <cell r="E167">
            <v>0.75890000000000002</v>
          </cell>
          <cell r="F167">
            <v>0.76819999999999999</v>
          </cell>
          <cell r="G167">
            <v>0.77769999999999995</v>
          </cell>
          <cell r="H167">
            <v>0.78710000000000002</v>
          </cell>
          <cell r="I167">
            <v>0.79659999999999997</v>
          </cell>
          <cell r="J167">
            <v>0.80610000000000004</v>
          </cell>
          <cell r="K167">
            <v>0.81569999999999998</v>
          </cell>
          <cell r="L167">
            <v>0.82530000000000003</v>
          </cell>
          <cell r="M167">
            <v>0.83499999999999996</v>
          </cell>
          <cell r="N167">
            <v>0.84470000000000001</v>
          </cell>
          <cell r="O167">
            <v>0.85450000000000004</v>
          </cell>
          <cell r="P167">
            <v>0.86429999999999996</v>
          </cell>
          <cell r="Q167">
            <v>0.87409999999999999</v>
          </cell>
          <cell r="R167">
            <v>0.88390000000000002</v>
          </cell>
          <cell r="S167">
            <v>0.89380000000000004</v>
          </cell>
          <cell r="T167">
            <v>0.90369999999999995</v>
          </cell>
          <cell r="U167">
            <v>0.91359999999999997</v>
          </cell>
          <cell r="V167">
            <v>0.92349999999999999</v>
          </cell>
          <cell r="W167">
            <v>0.9335</v>
          </cell>
          <cell r="X167">
            <v>0.94340000000000002</v>
          </cell>
          <cell r="Y167">
            <v>0.95340000000000003</v>
          </cell>
          <cell r="Z167">
            <v>0.96330000000000005</v>
          </cell>
          <cell r="AA167">
            <v>0.97319999999999995</v>
          </cell>
          <cell r="AB167">
            <v>0.98319999999999996</v>
          </cell>
          <cell r="AC167">
            <v>0.99309999999999998</v>
          </cell>
          <cell r="AD167">
            <v>1.0031000000000001</v>
          </cell>
          <cell r="AE167">
            <v>1.0130999999999999</v>
          </cell>
        </row>
        <row r="168">
          <cell r="A168">
            <v>58</v>
          </cell>
          <cell r="B168">
            <v>0.73109999999999997</v>
          </cell>
          <cell r="C168">
            <v>0.74050000000000005</v>
          </cell>
          <cell r="D168">
            <v>0.75</v>
          </cell>
          <cell r="E168">
            <v>0.75929999999999997</v>
          </cell>
          <cell r="F168">
            <v>0.76859999999999995</v>
          </cell>
          <cell r="G168">
            <v>0.77800000000000002</v>
          </cell>
          <cell r="H168">
            <v>0.78739999999999999</v>
          </cell>
          <cell r="I168">
            <v>0.79690000000000005</v>
          </cell>
          <cell r="J168">
            <v>0.80640000000000001</v>
          </cell>
          <cell r="K168">
            <v>0.81599999999999995</v>
          </cell>
          <cell r="L168">
            <v>0.8256</v>
          </cell>
          <cell r="M168">
            <v>0.83530000000000004</v>
          </cell>
          <cell r="N168">
            <v>0.84499999999999997</v>
          </cell>
          <cell r="O168">
            <v>0.8548</v>
          </cell>
          <cell r="P168">
            <v>0.86460000000000004</v>
          </cell>
          <cell r="Q168">
            <v>0.87439999999999996</v>
          </cell>
          <cell r="R168">
            <v>0.88419999999999999</v>
          </cell>
          <cell r="S168">
            <v>0.89410000000000001</v>
          </cell>
          <cell r="T168">
            <v>0.90400000000000003</v>
          </cell>
          <cell r="U168">
            <v>0.91390000000000005</v>
          </cell>
          <cell r="V168">
            <v>0.92379999999999995</v>
          </cell>
          <cell r="W168">
            <v>0.93379999999999996</v>
          </cell>
          <cell r="X168">
            <v>0.94369999999999998</v>
          </cell>
          <cell r="Y168">
            <v>0.95369999999999999</v>
          </cell>
          <cell r="Z168">
            <v>0.96360000000000001</v>
          </cell>
          <cell r="AA168">
            <v>0.97350000000000003</v>
          </cell>
          <cell r="AB168">
            <v>0.98350000000000004</v>
          </cell>
          <cell r="AC168">
            <v>0.99339999999999995</v>
          </cell>
          <cell r="AD168">
            <v>1.0034000000000001</v>
          </cell>
          <cell r="AE168">
            <v>1.0134000000000001</v>
          </cell>
        </row>
        <row r="169">
          <cell r="A169">
            <v>58.5</v>
          </cell>
          <cell r="B169">
            <v>0.73150000000000004</v>
          </cell>
          <cell r="C169">
            <v>0.7409</v>
          </cell>
          <cell r="D169">
            <v>0.75029999999999997</v>
          </cell>
          <cell r="E169">
            <v>0.75960000000000005</v>
          </cell>
          <cell r="F169">
            <v>0.76900000000000002</v>
          </cell>
          <cell r="G169">
            <v>0.77839999999999998</v>
          </cell>
          <cell r="H169">
            <v>0.78779999999999994</v>
          </cell>
          <cell r="I169">
            <v>0.79730000000000001</v>
          </cell>
          <cell r="J169">
            <v>0.80679999999999996</v>
          </cell>
          <cell r="K169">
            <v>0.81640000000000001</v>
          </cell>
          <cell r="L169">
            <v>0.82599999999999996</v>
          </cell>
          <cell r="M169">
            <v>0.8357</v>
          </cell>
          <cell r="N169">
            <v>0.84530000000000005</v>
          </cell>
          <cell r="O169">
            <v>0.85509999999999997</v>
          </cell>
          <cell r="P169">
            <v>0.8649</v>
          </cell>
          <cell r="Q169">
            <v>0.87470000000000003</v>
          </cell>
          <cell r="R169">
            <v>0.88449999999999995</v>
          </cell>
          <cell r="S169">
            <v>0.89439999999999997</v>
          </cell>
          <cell r="T169">
            <v>0.90429999999999999</v>
          </cell>
          <cell r="U169">
            <v>0.91420000000000001</v>
          </cell>
          <cell r="V169">
            <v>0.92420000000000002</v>
          </cell>
          <cell r="W169">
            <v>0.93410000000000004</v>
          </cell>
          <cell r="X169">
            <v>0.94399999999999995</v>
          </cell>
          <cell r="Y169">
            <v>0.95399999999999996</v>
          </cell>
          <cell r="Z169">
            <v>0.96389999999999998</v>
          </cell>
          <cell r="AA169">
            <v>0.9738</v>
          </cell>
          <cell r="AB169">
            <v>0.98380000000000001</v>
          </cell>
          <cell r="AC169">
            <v>0.99370000000000003</v>
          </cell>
          <cell r="AD169">
            <v>1.0037</v>
          </cell>
          <cell r="AE169">
            <v>1.0137</v>
          </cell>
        </row>
        <row r="170">
          <cell r="A170">
            <v>59</v>
          </cell>
          <cell r="B170">
            <v>0.73180000000000001</v>
          </cell>
          <cell r="C170">
            <v>0.74129999999999996</v>
          </cell>
          <cell r="D170">
            <v>0.75070000000000003</v>
          </cell>
          <cell r="E170">
            <v>0.76</v>
          </cell>
          <cell r="F170">
            <v>0.76929999999999998</v>
          </cell>
          <cell r="G170">
            <v>0.77869999999999995</v>
          </cell>
          <cell r="H170">
            <v>0.78810000000000002</v>
          </cell>
          <cell r="I170">
            <v>0.79759999999999998</v>
          </cell>
          <cell r="J170">
            <v>0.80710000000000004</v>
          </cell>
          <cell r="K170">
            <v>0.81669999999999998</v>
          </cell>
          <cell r="L170">
            <v>0.82630000000000003</v>
          </cell>
          <cell r="M170">
            <v>0.83599999999999997</v>
          </cell>
          <cell r="N170">
            <v>0.84570000000000001</v>
          </cell>
          <cell r="O170">
            <v>0.85540000000000005</v>
          </cell>
          <cell r="P170">
            <v>0.86519999999999997</v>
          </cell>
          <cell r="Q170">
            <v>0.875</v>
          </cell>
          <cell r="R170">
            <v>0.88480000000000003</v>
          </cell>
          <cell r="S170">
            <v>0.89470000000000005</v>
          </cell>
          <cell r="T170">
            <v>0.90459999999999996</v>
          </cell>
          <cell r="U170">
            <v>0.91449999999999998</v>
          </cell>
          <cell r="V170">
            <v>0.92449999999999999</v>
          </cell>
          <cell r="W170">
            <v>0.93440000000000001</v>
          </cell>
          <cell r="X170">
            <v>0.94430000000000003</v>
          </cell>
          <cell r="Y170">
            <v>0.95430000000000004</v>
          </cell>
          <cell r="Z170">
            <v>0.96419999999999995</v>
          </cell>
          <cell r="AA170">
            <v>0.97409999999999997</v>
          </cell>
          <cell r="AB170">
            <v>0.98409999999999997</v>
          </cell>
          <cell r="AC170">
            <v>0.99399999999999999</v>
          </cell>
          <cell r="AD170">
            <v>1.004</v>
          </cell>
          <cell r="AE170">
            <v>1.014</v>
          </cell>
        </row>
        <row r="171">
          <cell r="A171">
            <v>59.5</v>
          </cell>
          <cell r="B171">
            <v>0.73219999999999996</v>
          </cell>
          <cell r="C171">
            <v>0.74170000000000003</v>
          </cell>
          <cell r="D171">
            <v>0.75109999999999999</v>
          </cell>
          <cell r="E171">
            <v>0.76029999999999998</v>
          </cell>
          <cell r="F171">
            <v>0.76970000000000005</v>
          </cell>
          <cell r="G171">
            <v>0.77910000000000001</v>
          </cell>
          <cell r="H171">
            <v>0.78839999999999999</v>
          </cell>
          <cell r="I171">
            <v>0.79790000000000005</v>
          </cell>
          <cell r="J171">
            <v>0.80740000000000001</v>
          </cell>
          <cell r="K171">
            <v>0.81699999999999995</v>
          </cell>
          <cell r="L171">
            <v>0.8266</v>
          </cell>
          <cell r="M171">
            <v>0.83630000000000004</v>
          </cell>
          <cell r="N171">
            <v>0.84599999999999997</v>
          </cell>
          <cell r="O171">
            <v>0.85570000000000002</v>
          </cell>
          <cell r="P171">
            <v>0.86550000000000005</v>
          </cell>
          <cell r="Q171">
            <v>0.87529999999999997</v>
          </cell>
          <cell r="R171">
            <v>0.8851</v>
          </cell>
          <cell r="S171">
            <v>0.89500000000000002</v>
          </cell>
          <cell r="T171">
            <v>0.90490000000000004</v>
          </cell>
          <cell r="U171">
            <v>0.91479999999999995</v>
          </cell>
          <cell r="V171">
            <v>0.92479999999999996</v>
          </cell>
          <cell r="W171">
            <v>0.93469999999999998</v>
          </cell>
          <cell r="X171">
            <v>0.9446</v>
          </cell>
          <cell r="Y171">
            <v>0.9546</v>
          </cell>
          <cell r="Z171">
            <v>0.96450000000000002</v>
          </cell>
          <cell r="AA171">
            <v>0.97440000000000004</v>
          </cell>
          <cell r="AB171">
            <v>0.98440000000000005</v>
          </cell>
          <cell r="AC171">
            <v>0.99429999999999996</v>
          </cell>
          <cell r="AD171">
            <v>1.0043</v>
          </cell>
          <cell r="AE171">
            <v>1.0143</v>
          </cell>
        </row>
        <row r="172">
          <cell r="A172">
            <v>60</v>
          </cell>
          <cell r="B172">
            <v>0.73260000000000003</v>
          </cell>
          <cell r="C172">
            <v>0.74209999999999998</v>
          </cell>
          <cell r="D172">
            <v>0.75139999999999996</v>
          </cell>
          <cell r="E172">
            <v>0.76070000000000004</v>
          </cell>
          <cell r="F172">
            <v>0.77</v>
          </cell>
          <cell r="G172">
            <v>0.77939999999999998</v>
          </cell>
          <cell r="H172">
            <v>0.78879999999999995</v>
          </cell>
          <cell r="I172">
            <v>0.79830000000000001</v>
          </cell>
          <cell r="J172">
            <v>0.80779999999999996</v>
          </cell>
          <cell r="K172">
            <v>0.81730000000000003</v>
          </cell>
          <cell r="L172">
            <v>0.82689999999999997</v>
          </cell>
          <cell r="M172">
            <v>0.83660000000000001</v>
          </cell>
          <cell r="N172">
            <v>0.84630000000000005</v>
          </cell>
          <cell r="O172">
            <v>0.85609999999999997</v>
          </cell>
          <cell r="P172">
            <v>0.86580000000000001</v>
          </cell>
          <cell r="Q172">
            <v>0.87560000000000004</v>
          </cell>
          <cell r="R172">
            <v>0.88549999999999995</v>
          </cell>
          <cell r="S172">
            <v>0.89529999999999998</v>
          </cell>
          <cell r="T172">
            <v>0.90529999999999999</v>
          </cell>
          <cell r="U172">
            <v>0.91510000000000002</v>
          </cell>
          <cell r="V172">
            <v>0.92510000000000003</v>
          </cell>
          <cell r="W172">
            <v>0.93500000000000005</v>
          </cell>
          <cell r="X172">
            <v>0.94489999999999996</v>
          </cell>
          <cell r="Y172">
            <v>0.95489999999999997</v>
          </cell>
          <cell r="Z172">
            <v>0.96479999999999999</v>
          </cell>
          <cell r="AA172">
            <v>0.97470000000000001</v>
          </cell>
          <cell r="AB172">
            <v>0.98470000000000002</v>
          </cell>
          <cell r="AC172">
            <v>0.99460000000000004</v>
          </cell>
          <cell r="AD172">
            <v>1.0045999999999999</v>
          </cell>
          <cell r="AE172">
            <v>1.0145999999999999</v>
          </cell>
        </row>
        <row r="173">
          <cell r="A173">
            <v>60.5</v>
          </cell>
          <cell r="B173">
            <v>0.73299999999999998</v>
          </cell>
          <cell r="C173">
            <v>0.74250000000000005</v>
          </cell>
          <cell r="D173">
            <v>0.75180000000000002</v>
          </cell>
          <cell r="E173">
            <v>0.76100000000000001</v>
          </cell>
          <cell r="F173">
            <v>0.77039999999999997</v>
          </cell>
          <cell r="G173">
            <v>0.77969999999999995</v>
          </cell>
          <cell r="H173">
            <v>0.78910000000000002</v>
          </cell>
          <cell r="I173">
            <v>0.79859999999999998</v>
          </cell>
          <cell r="J173">
            <v>0.80810000000000004</v>
          </cell>
          <cell r="K173">
            <v>0.81769999999999998</v>
          </cell>
          <cell r="L173">
            <v>0.82730000000000004</v>
          </cell>
          <cell r="M173">
            <v>0.83689999999999998</v>
          </cell>
          <cell r="N173">
            <v>0.84660000000000002</v>
          </cell>
          <cell r="O173">
            <v>0.85640000000000005</v>
          </cell>
          <cell r="P173">
            <v>0.86609999999999998</v>
          </cell>
          <cell r="Q173">
            <v>0.87590000000000001</v>
          </cell>
          <cell r="R173">
            <v>0.88580000000000003</v>
          </cell>
          <cell r="S173">
            <v>0.89559999999999995</v>
          </cell>
          <cell r="T173">
            <v>0.90549999999999997</v>
          </cell>
          <cell r="U173">
            <v>0.91549999999999998</v>
          </cell>
          <cell r="V173">
            <v>0.9254</v>
          </cell>
          <cell r="W173">
            <v>0.93530000000000002</v>
          </cell>
          <cell r="X173">
            <v>0.94520000000000004</v>
          </cell>
          <cell r="Y173">
            <v>0.95520000000000005</v>
          </cell>
          <cell r="Z173">
            <v>0.96509999999999996</v>
          </cell>
          <cell r="AA173">
            <v>0.97499999999999998</v>
          </cell>
          <cell r="AB173">
            <v>0.98499999999999999</v>
          </cell>
          <cell r="AC173">
            <v>0.99490000000000001</v>
          </cell>
          <cell r="AD173">
            <v>1.0048999999999999</v>
          </cell>
          <cell r="AE173">
            <v>1.0148999999999999</v>
          </cell>
        </row>
        <row r="174">
          <cell r="A174">
            <v>61</v>
          </cell>
          <cell r="B174">
            <v>0.73340000000000005</v>
          </cell>
          <cell r="C174">
            <v>0.74280000000000002</v>
          </cell>
          <cell r="D174">
            <v>0.75219999999999998</v>
          </cell>
          <cell r="E174">
            <v>0.76139999999999997</v>
          </cell>
          <cell r="F174">
            <v>0.77070000000000005</v>
          </cell>
          <cell r="G174">
            <v>0.78010000000000002</v>
          </cell>
          <cell r="H174">
            <v>0.78949999999999998</v>
          </cell>
          <cell r="I174">
            <v>0.79890000000000005</v>
          </cell>
          <cell r="J174">
            <v>0.80840000000000001</v>
          </cell>
          <cell r="K174">
            <v>0.81799999999999995</v>
          </cell>
          <cell r="L174">
            <v>0.8276</v>
          </cell>
          <cell r="M174">
            <v>0.83730000000000004</v>
          </cell>
          <cell r="N174">
            <v>0.84689999999999999</v>
          </cell>
          <cell r="O174">
            <v>0.85670000000000002</v>
          </cell>
          <cell r="P174">
            <v>0.86639999999999995</v>
          </cell>
          <cell r="Q174">
            <v>0.87619999999999998</v>
          </cell>
          <cell r="R174">
            <v>0.8861</v>
          </cell>
          <cell r="S174">
            <v>0.89590000000000003</v>
          </cell>
          <cell r="T174">
            <v>0.90580000000000005</v>
          </cell>
          <cell r="U174">
            <v>0.91579999999999995</v>
          </cell>
          <cell r="V174">
            <v>0.92569999999999997</v>
          </cell>
          <cell r="W174">
            <v>0.93559999999999999</v>
          </cell>
          <cell r="X174">
            <v>0.94550000000000001</v>
          </cell>
          <cell r="Y174">
            <v>0.95550000000000002</v>
          </cell>
          <cell r="Z174">
            <v>0.96540000000000004</v>
          </cell>
          <cell r="AA174">
            <v>0.97529999999999994</v>
          </cell>
          <cell r="AB174">
            <v>0.98529999999999995</v>
          </cell>
          <cell r="AC174">
            <v>0.99519999999999997</v>
          </cell>
          <cell r="AD174">
            <v>1.0052000000000001</v>
          </cell>
          <cell r="AE174">
            <v>1.0152000000000001</v>
          </cell>
        </row>
        <row r="175">
          <cell r="A175">
            <v>61.5</v>
          </cell>
          <cell r="B175">
            <v>0.73380000000000001</v>
          </cell>
          <cell r="C175">
            <v>0.74319999999999997</v>
          </cell>
          <cell r="D175">
            <v>0.75249999999999995</v>
          </cell>
          <cell r="E175">
            <v>0.76180000000000003</v>
          </cell>
          <cell r="F175">
            <v>0.77110000000000001</v>
          </cell>
          <cell r="G175">
            <v>0.78039999999999998</v>
          </cell>
          <cell r="H175">
            <v>0.78979999999999995</v>
          </cell>
          <cell r="I175">
            <v>0.79930000000000001</v>
          </cell>
          <cell r="J175">
            <v>0.80879999999999996</v>
          </cell>
          <cell r="K175">
            <v>0.81830000000000003</v>
          </cell>
          <cell r="L175">
            <v>0.82789999999999997</v>
          </cell>
          <cell r="M175">
            <v>0.83760000000000001</v>
          </cell>
          <cell r="N175">
            <v>0.84730000000000005</v>
          </cell>
          <cell r="O175">
            <v>0.85699999999999998</v>
          </cell>
          <cell r="P175">
            <v>0.86680000000000001</v>
          </cell>
          <cell r="Q175">
            <v>0.87660000000000005</v>
          </cell>
          <cell r="R175">
            <v>0.88639999999999997</v>
          </cell>
          <cell r="S175">
            <v>0.8962</v>
          </cell>
          <cell r="T175">
            <v>0.90610000000000002</v>
          </cell>
          <cell r="U175">
            <v>0.91610000000000003</v>
          </cell>
          <cell r="V175">
            <v>0.92600000000000005</v>
          </cell>
          <cell r="W175">
            <v>0.93589999999999995</v>
          </cell>
          <cell r="X175">
            <v>0.94579999999999997</v>
          </cell>
          <cell r="Y175">
            <v>0.95579999999999998</v>
          </cell>
          <cell r="Z175">
            <v>0.9657</v>
          </cell>
          <cell r="AA175">
            <v>0.97560000000000002</v>
          </cell>
          <cell r="AB175">
            <v>0.98560000000000003</v>
          </cell>
          <cell r="AC175">
            <v>0.99550000000000005</v>
          </cell>
          <cell r="AD175">
            <v>1.0055000000000001</v>
          </cell>
          <cell r="AE175">
            <v>1.0155000000000001</v>
          </cell>
        </row>
        <row r="176">
          <cell r="A176">
            <v>62</v>
          </cell>
          <cell r="B176">
            <v>0.73419999999999996</v>
          </cell>
          <cell r="C176">
            <v>0.74360000000000004</v>
          </cell>
          <cell r="D176">
            <v>0.75290000000000001</v>
          </cell>
          <cell r="E176">
            <v>0.7621</v>
          </cell>
          <cell r="F176">
            <v>0.77139999999999997</v>
          </cell>
          <cell r="G176">
            <v>0.78080000000000005</v>
          </cell>
          <cell r="H176">
            <v>0.79010000000000002</v>
          </cell>
          <cell r="I176">
            <v>0.79959999999999998</v>
          </cell>
          <cell r="J176">
            <v>0.80910000000000004</v>
          </cell>
          <cell r="K176">
            <v>0.81859999999999999</v>
          </cell>
          <cell r="L176">
            <v>0.82820000000000005</v>
          </cell>
          <cell r="M176">
            <v>0.83789999999999998</v>
          </cell>
          <cell r="N176">
            <v>0.84760000000000002</v>
          </cell>
          <cell r="O176">
            <v>0.85729999999999995</v>
          </cell>
          <cell r="P176">
            <v>0.86709999999999998</v>
          </cell>
          <cell r="Q176">
            <v>0.87690000000000001</v>
          </cell>
          <cell r="R176">
            <v>0.88670000000000004</v>
          </cell>
          <cell r="S176">
            <v>0.89649999999999996</v>
          </cell>
          <cell r="T176">
            <v>0.90639999999999998</v>
          </cell>
          <cell r="U176">
            <v>0.91639999999999999</v>
          </cell>
          <cell r="V176">
            <v>0.92630000000000001</v>
          </cell>
          <cell r="W176">
            <v>0.93620000000000003</v>
          </cell>
          <cell r="X176">
            <v>0.94620000000000004</v>
          </cell>
          <cell r="Y176">
            <v>0.95609999999999995</v>
          </cell>
          <cell r="Z176">
            <v>0.96599999999999997</v>
          </cell>
          <cell r="AA176">
            <v>0.97589999999999999</v>
          </cell>
          <cell r="AB176">
            <v>0.9859</v>
          </cell>
          <cell r="AC176">
            <v>0.99580000000000002</v>
          </cell>
          <cell r="AD176">
            <v>1.0058</v>
          </cell>
          <cell r="AE176">
            <v>1.0158</v>
          </cell>
        </row>
        <row r="177">
          <cell r="A177">
            <v>62.5</v>
          </cell>
          <cell r="B177">
            <v>0.73460000000000003</v>
          </cell>
          <cell r="C177">
            <v>0.74399999999999999</v>
          </cell>
          <cell r="D177">
            <v>0.75319999999999998</v>
          </cell>
          <cell r="E177">
            <v>0.76249999999999996</v>
          </cell>
          <cell r="F177">
            <v>0.77180000000000004</v>
          </cell>
          <cell r="G177">
            <v>0.78110000000000002</v>
          </cell>
          <cell r="H177">
            <v>0.79049999999999998</v>
          </cell>
          <cell r="I177">
            <v>0.79990000000000006</v>
          </cell>
          <cell r="J177">
            <v>0.80940000000000001</v>
          </cell>
          <cell r="K177">
            <v>0.81899999999999995</v>
          </cell>
          <cell r="L177">
            <v>0.8286</v>
          </cell>
          <cell r="M177">
            <v>0.83819999999999995</v>
          </cell>
          <cell r="N177">
            <v>0.84789999999999999</v>
          </cell>
          <cell r="O177">
            <v>0.85760000000000003</v>
          </cell>
          <cell r="P177">
            <v>0.86739999999999995</v>
          </cell>
          <cell r="Q177">
            <v>0.87719999999999998</v>
          </cell>
          <cell r="R177">
            <v>0.88700000000000001</v>
          </cell>
          <cell r="S177">
            <v>0.89680000000000004</v>
          </cell>
          <cell r="T177">
            <v>0.90680000000000005</v>
          </cell>
          <cell r="U177">
            <v>0.91669999999999996</v>
          </cell>
          <cell r="V177">
            <v>0.92659999999999998</v>
          </cell>
          <cell r="W177">
            <v>0.9365</v>
          </cell>
          <cell r="X177">
            <v>0.94650000000000001</v>
          </cell>
          <cell r="Y177">
            <v>0.95640000000000003</v>
          </cell>
          <cell r="Z177">
            <v>0.96630000000000005</v>
          </cell>
          <cell r="AA177">
            <v>0.97619999999999996</v>
          </cell>
          <cell r="AB177">
            <v>0.98619999999999997</v>
          </cell>
          <cell r="AC177">
            <v>0.99609999999999999</v>
          </cell>
          <cell r="AD177">
            <v>1.0061</v>
          </cell>
          <cell r="AE177">
            <v>1.0161</v>
          </cell>
        </row>
        <row r="178">
          <cell r="A178">
            <v>63</v>
          </cell>
          <cell r="B178">
            <v>0.7349</v>
          </cell>
          <cell r="C178">
            <v>0.74439999999999995</v>
          </cell>
          <cell r="D178">
            <v>0.75360000000000005</v>
          </cell>
          <cell r="E178">
            <v>0.76280000000000003</v>
          </cell>
          <cell r="F178">
            <v>0.77210000000000001</v>
          </cell>
          <cell r="G178">
            <v>0.78149999999999997</v>
          </cell>
          <cell r="H178">
            <v>0.79079999999999995</v>
          </cell>
          <cell r="I178">
            <v>0.80030000000000001</v>
          </cell>
          <cell r="J178">
            <v>0.80979999999999996</v>
          </cell>
          <cell r="K178">
            <v>0.81930000000000003</v>
          </cell>
          <cell r="L178">
            <v>0.82889999999999997</v>
          </cell>
          <cell r="M178">
            <v>0.83850000000000002</v>
          </cell>
          <cell r="N178">
            <v>0.84819999999999995</v>
          </cell>
          <cell r="O178">
            <v>0.8579</v>
          </cell>
          <cell r="P178">
            <v>0.86770000000000003</v>
          </cell>
          <cell r="Q178">
            <v>0.87749999999999995</v>
          </cell>
          <cell r="R178">
            <v>0.88729999999999998</v>
          </cell>
          <cell r="S178">
            <v>0.89710000000000001</v>
          </cell>
          <cell r="T178">
            <v>0.90710000000000002</v>
          </cell>
          <cell r="U178">
            <v>0.91700000000000004</v>
          </cell>
          <cell r="V178">
            <v>0.92689999999999995</v>
          </cell>
          <cell r="W178">
            <v>0.93679999999999997</v>
          </cell>
          <cell r="X178">
            <v>0.94679999999999997</v>
          </cell>
          <cell r="Y178">
            <v>0.95669999999999999</v>
          </cell>
          <cell r="Z178">
            <v>0.96660000000000001</v>
          </cell>
          <cell r="AA178">
            <v>0.97650000000000003</v>
          </cell>
          <cell r="AB178">
            <v>0.98650000000000004</v>
          </cell>
          <cell r="AC178">
            <v>0.99639999999999995</v>
          </cell>
          <cell r="AD178">
            <v>1.0064</v>
          </cell>
          <cell r="AE178">
            <v>1.0164</v>
          </cell>
        </row>
        <row r="179">
          <cell r="A179">
            <v>63.5</v>
          </cell>
          <cell r="B179">
            <v>0.73529999999999995</v>
          </cell>
          <cell r="C179">
            <v>0.74470000000000003</v>
          </cell>
          <cell r="D179">
            <v>0.754</v>
          </cell>
          <cell r="E179">
            <v>0.76319999999999999</v>
          </cell>
          <cell r="F179">
            <v>0.77249999999999996</v>
          </cell>
          <cell r="G179">
            <v>0.78180000000000005</v>
          </cell>
          <cell r="H179">
            <v>0.79120000000000001</v>
          </cell>
          <cell r="I179">
            <v>0.80059999999999998</v>
          </cell>
          <cell r="J179">
            <v>0.81010000000000004</v>
          </cell>
          <cell r="K179">
            <v>0.8196</v>
          </cell>
          <cell r="L179">
            <v>0.82920000000000005</v>
          </cell>
          <cell r="M179">
            <v>0.83889999999999998</v>
          </cell>
          <cell r="N179">
            <v>0.84850000000000003</v>
          </cell>
          <cell r="O179">
            <v>0.85829999999999995</v>
          </cell>
          <cell r="P179">
            <v>0.86799999999999999</v>
          </cell>
          <cell r="Q179">
            <v>0.87780000000000002</v>
          </cell>
          <cell r="R179">
            <v>0.88759999999999994</v>
          </cell>
          <cell r="S179">
            <v>0.89739999999999998</v>
          </cell>
          <cell r="T179">
            <v>0.90739999999999998</v>
          </cell>
          <cell r="U179">
            <v>0.9173</v>
          </cell>
          <cell r="V179">
            <v>0.92720000000000002</v>
          </cell>
          <cell r="W179">
            <v>0.93710000000000004</v>
          </cell>
          <cell r="X179">
            <v>0.94710000000000005</v>
          </cell>
          <cell r="Y179">
            <v>0.95699999999999996</v>
          </cell>
          <cell r="Z179">
            <v>0.96689999999999998</v>
          </cell>
          <cell r="AA179">
            <v>0.9768</v>
          </cell>
          <cell r="AB179">
            <v>0.98670000000000002</v>
          </cell>
          <cell r="AC179">
            <v>0.99670000000000003</v>
          </cell>
          <cell r="AD179">
            <v>1.0066999999999999</v>
          </cell>
          <cell r="AE179">
            <v>1.0166999999999999</v>
          </cell>
        </row>
        <row r="180">
          <cell r="A180">
            <v>64</v>
          </cell>
          <cell r="B180">
            <v>0.73570000000000002</v>
          </cell>
          <cell r="C180">
            <v>0.74509999999999998</v>
          </cell>
          <cell r="D180">
            <v>0.75429999999999997</v>
          </cell>
          <cell r="E180">
            <v>0.76349999999999996</v>
          </cell>
          <cell r="F180">
            <v>0.77280000000000004</v>
          </cell>
          <cell r="G180">
            <v>0.78210000000000002</v>
          </cell>
          <cell r="H180">
            <v>0.79149999999999998</v>
          </cell>
          <cell r="I180">
            <v>0.80089999999999995</v>
          </cell>
          <cell r="J180">
            <v>0.81040000000000001</v>
          </cell>
          <cell r="K180">
            <v>0.81989999999999996</v>
          </cell>
          <cell r="L180">
            <v>0.82950000000000002</v>
          </cell>
          <cell r="M180">
            <v>0.83919999999999995</v>
          </cell>
          <cell r="N180">
            <v>0.8488</v>
          </cell>
          <cell r="O180">
            <v>0.85860000000000003</v>
          </cell>
          <cell r="P180">
            <v>0.86829999999999996</v>
          </cell>
          <cell r="Q180">
            <v>0.87809999999999999</v>
          </cell>
          <cell r="R180">
            <v>0.88790000000000002</v>
          </cell>
          <cell r="S180">
            <v>0.89780000000000004</v>
          </cell>
          <cell r="T180">
            <v>0.90769999999999995</v>
          </cell>
          <cell r="U180">
            <v>0.91759999999999997</v>
          </cell>
          <cell r="V180">
            <v>0.92749999999999999</v>
          </cell>
          <cell r="W180">
            <v>0.93740000000000001</v>
          </cell>
          <cell r="X180">
            <v>0.94740000000000002</v>
          </cell>
          <cell r="Y180">
            <v>0.95730000000000004</v>
          </cell>
          <cell r="Z180">
            <v>0.96719999999999995</v>
          </cell>
          <cell r="AA180">
            <v>0.97709999999999997</v>
          </cell>
          <cell r="AB180">
            <v>0.98699999999999999</v>
          </cell>
          <cell r="AC180">
            <v>0.997</v>
          </cell>
          <cell r="AD180">
            <v>1.0069999999999999</v>
          </cell>
          <cell r="AE180">
            <v>1.0169999999999999</v>
          </cell>
        </row>
        <row r="181">
          <cell r="A181">
            <v>64.5</v>
          </cell>
          <cell r="B181">
            <v>0.73609999999999998</v>
          </cell>
          <cell r="C181">
            <v>0.74550000000000005</v>
          </cell>
          <cell r="D181">
            <v>0.75470000000000004</v>
          </cell>
          <cell r="E181">
            <v>0.76390000000000002</v>
          </cell>
          <cell r="F181">
            <v>0.7732</v>
          </cell>
          <cell r="G181">
            <v>0.78249999999999997</v>
          </cell>
          <cell r="H181">
            <v>0.79179999999999995</v>
          </cell>
          <cell r="I181">
            <v>0.80130000000000001</v>
          </cell>
          <cell r="J181">
            <v>0.81069999999999998</v>
          </cell>
          <cell r="K181">
            <v>0.82030000000000003</v>
          </cell>
          <cell r="L181">
            <v>0.82979999999999998</v>
          </cell>
          <cell r="M181">
            <v>0.83950000000000002</v>
          </cell>
          <cell r="N181">
            <v>0.84919999999999995</v>
          </cell>
          <cell r="O181">
            <v>0.8589</v>
          </cell>
          <cell r="P181">
            <v>0.86860000000000004</v>
          </cell>
          <cell r="Q181">
            <v>0.87839999999999996</v>
          </cell>
          <cell r="R181">
            <v>0.88819999999999999</v>
          </cell>
          <cell r="S181">
            <v>0.89810000000000001</v>
          </cell>
          <cell r="T181">
            <v>0.90800000000000003</v>
          </cell>
          <cell r="U181">
            <v>0.91790000000000005</v>
          </cell>
          <cell r="V181">
            <v>0.92779999999999996</v>
          </cell>
          <cell r="W181">
            <v>0.93769999999999998</v>
          </cell>
          <cell r="X181">
            <v>0.94769999999999999</v>
          </cell>
          <cell r="Y181">
            <v>0.95760000000000001</v>
          </cell>
          <cell r="Z181">
            <v>0.96750000000000003</v>
          </cell>
          <cell r="AA181">
            <v>0.97740000000000005</v>
          </cell>
          <cell r="AB181">
            <v>0.98729999999999996</v>
          </cell>
          <cell r="AC181">
            <v>0.99729999999999996</v>
          </cell>
          <cell r="AD181">
            <v>1.0073000000000001</v>
          </cell>
          <cell r="AE181">
            <v>1.0173000000000001</v>
          </cell>
        </row>
        <row r="182">
          <cell r="A182">
            <v>65</v>
          </cell>
          <cell r="B182">
            <v>0.73650000000000004</v>
          </cell>
          <cell r="C182">
            <v>0.74590000000000001</v>
          </cell>
          <cell r="D182">
            <v>0.755</v>
          </cell>
          <cell r="E182">
            <v>0.76419999999999999</v>
          </cell>
          <cell r="F182">
            <v>0.77349999999999997</v>
          </cell>
          <cell r="G182">
            <v>0.78280000000000005</v>
          </cell>
          <cell r="H182">
            <v>0.79220000000000002</v>
          </cell>
          <cell r="I182">
            <v>0.80159999999999998</v>
          </cell>
          <cell r="J182">
            <v>0.81110000000000004</v>
          </cell>
          <cell r="K182">
            <v>0.8206</v>
          </cell>
          <cell r="L182">
            <v>0.83020000000000005</v>
          </cell>
          <cell r="M182">
            <v>0.83979999999999999</v>
          </cell>
          <cell r="N182">
            <v>0.84950000000000003</v>
          </cell>
          <cell r="O182">
            <v>0.85919999999999996</v>
          </cell>
          <cell r="P182">
            <v>0.86890000000000001</v>
          </cell>
          <cell r="Q182">
            <v>0.87870000000000004</v>
          </cell>
          <cell r="R182">
            <v>0.88849999999999996</v>
          </cell>
          <cell r="S182">
            <v>0.89839999999999998</v>
          </cell>
          <cell r="T182">
            <v>0.9083</v>
          </cell>
          <cell r="U182">
            <v>0.91820000000000002</v>
          </cell>
          <cell r="V182">
            <v>0.92810000000000004</v>
          </cell>
          <cell r="W182">
            <v>0.93799999999999994</v>
          </cell>
          <cell r="X182">
            <v>0.94799999999999995</v>
          </cell>
          <cell r="Y182">
            <v>0.95789999999999997</v>
          </cell>
          <cell r="Z182">
            <v>0.96779999999999999</v>
          </cell>
          <cell r="AA182">
            <v>0.97770000000000001</v>
          </cell>
          <cell r="AB182">
            <v>0.98760000000000003</v>
          </cell>
          <cell r="AC182">
            <v>0.99760000000000004</v>
          </cell>
          <cell r="AD182">
            <v>1.0076000000000001</v>
          </cell>
          <cell r="AE182">
            <v>1.0176000000000001</v>
          </cell>
        </row>
        <row r="183">
          <cell r="A183">
            <v>65.5</v>
          </cell>
          <cell r="B183">
            <v>0.7369</v>
          </cell>
          <cell r="C183">
            <v>0.74619999999999997</v>
          </cell>
          <cell r="D183">
            <v>0.75539999999999996</v>
          </cell>
          <cell r="E183">
            <v>0.76459999999999995</v>
          </cell>
          <cell r="F183">
            <v>0.77390000000000003</v>
          </cell>
          <cell r="G183">
            <v>0.78320000000000001</v>
          </cell>
          <cell r="H183">
            <v>0.79249999999999998</v>
          </cell>
          <cell r="I183">
            <v>0.80189999999999995</v>
          </cell>
          <cell r="J183">
            <v>0.81140000000000001</v>
          </cell>
          <cell r="K183">
            <v>0.82089999999999996</v>
          </cell>
          <cell r="L183">
            <v>0.83050000000000002</v>
          </cell>
          <cell r="M183">
            <v>0.84009999999999996</v>
          </cell>
          <cell r="N183">
            <v>0.8498</v>
          </cell>
          <cell r="O183">
            <v>0.85950000000000004</v>
          </cell>
          <cell r="P183">
            <v>0.86919999999999997</v>
          </cell>
          <cell r="Q183">
            <v>0.879</v>
          </cell>
          <cell r="R183">
            <v>0.88880000000000003</v>
          </cell>
          <cell r="S183">
            <v>0.89870000000000005</v>
          </cell>
          <cell r="T183">
            <v>0.90859999999999996</v>
          </cell>
          <cell r="U183">
            <v>0.91849999999999998</v>
          </cell>
          <cell r="V183">
            <v>0.9284</v>
          </cell>
          <cell r="W183">
            <v>0.93840000000000001</v>
          </cell>
          <cell r="X183">
            <v>0.94830000000000003</v>
          </cell>
          <cell r="Y183">
            <v>0.95820000000000005</v>
          </cell>
          <cell r="Z183">
            <v>0.96809999999999996</v>
          </cell>
          <cell r="AA183">
            <v>0.97799999999999998</v>
          </cell>
          <cell r="AB183">
            <v>0.9879</v>
          </cell>
          <cell r="AC183">
            <v>0.99790000000000001</v>
          </cell>
          <cell r="AD183">
            <v>1.0079</v>
          </cell>
          <cell r="AE183">
            <v>1.0179</v>
          </cell>
        </row>
        <row r="184">
          <cell r="A184">
            <v>66</v>
          </cell>
          <cell r="B184">
            <v>0.73719999999999997</v>
          </cell>
          <cell r="C184">
            <v>0.74660000000000004</v>
          </cell>
          <cell r="D184">
            <v>0.75580000000000003</v>
          </cell>
          <cell r="E184">
            <v>0.76490000000000002</v>
          </cell>
          <cell r="F184">
            <v>0.7742</v>
          </cell>
          <cell r="G184">
            <v>0.78349999999999997</v>
          </cell>
          <cell r="H184">
            <v>0.79279999999999995</v>
          </cell>
          <cell r="I184">
            <v>0.80220000000000002</v>
          </cell>
          <cell r="J184">
            <v>0.81169999999999998</v>
          </cell>
          <cell r="K184">
            <v>0.82120000000000004</v>
          </cell>
          <cell r="L184">
            <v>0.83079999999999998</v>
          </cell>
          <cell r="M184">
            <v>0.84040000000000004</v>
          </cell>
          <cell r="N184">
            <v>0.85009999999999997</v>
          </cell>
          <cell r="O184">
            <v>0.85980000000000001</v>
          </cell>
          <cell r="P184">
            <v>0.86950000000000005</v>
          </cell>
          <cell r="Q184">
            <v>0.87929999999999997</v>
          </cell>
          <cell r="R184">
            <v>0.88919999999999999</v>
          </cell>
          <cell r="S184">
            <v>0.89900000000000002</v>
          </cell>
          <cell r="T184">
            <v>0.90890000000000004</v>
          </cell>
          <cell r="U184">
            <v>0.91879999999999995</v>
          </cell>
          <cell r="V184">
            <v>0.92869999999999997</v>
          </cell>
          <cell r="W184">
            <v>0.93869999999999998</v>
          </cell>
          <cell r="X184">
            <v>0.9486</v>
          </cell>
          <cell r="Y184">
            <v>0.95850000000000002</v>
          </cell>
          <cell r="Z184">
            <v>0.96840000000000004</v>
          </cell>
          <cell r="AA184">
            <v>0.97829999999999995</v>
          </cell>
          <cell r="AB184">
            <v>0.98819999999999997</v>
          </cell>
          <cell r="AC184">
            <v>0.99819999999999998</v>
          </cell>
          <cell r="AD184">
            <v>1.0082</v>
          </cell>
          <cell r="AE184">
            <v>1.0182</v>
          </cell>
        </row>
        <row r="185">
          <cell r="A185">
            <v>66.5</v>
          </cell>
          <cell r="B185">
            <v>0.73760000000000003</v>
          </cell>
          <cell r="C185">
            <v>0.747</v>
          </cell>
          <cell r="D185">
            <v>0.75609999999999999</v>
          </cell>
          <cell r="E185">
            <v>0.76529999999999998</v>
          </cell>
          <cell r="F185">
            <v>0.77459999999999996</v>
          </cell>
          <cell r="G185">
            <v>0.78380000000000005</v>
          </cell>
          <cell r="H185">
            <v>0.79320000000000002</v>
          </cell>
          <cell r="I185">
            <v>0.80259999999999998</v>
          </cell>
          <cell r="J185">
            <v>0.81210000000000004</v>
          </cell>
          <cell r="K185">
            <v>0.8216</v>
          </cell>
          <cell r="L185">
            <v>0.83109999999999995</v>
          </cell>
          <cell r="M185">
            <v>0.84079999999999999</v>
          </cell>
          <cell r="N185">
            <v>0.85040000000000004</v>
          </cell>
          <cell r="O185">
            <v>0.86009999999999998</v>
          </cell>
          <cell r="P185">
            <v>0.86980000000000002</v>
          </cell>
          <cell r="Q185">
            <v>0.87970000000000004</v>
          </cell>
          <cell r="R185">
            <v>0.88949999999999996</v>
          </cell>
          <cell r="S185">
            <v>0.89929999999999999</v>
          </cell>
          <cell r="T185">
            <v>0.90920000000000001</v>
          </cell>
          <cell r="U185">
            <v>0.91910000000000003</v>
          </cell>
          <cell r="V185">
            <v>0.92900000000000005</v>
          </cell>
          <cell r="W185">
            <v>0.93899999999999995</v>
          </cell>
          <cell r="X185">
            <v>0.94889999999999997</v>
          </cell>
          <cell r="Y185">
            <v>0.95879999999999999</v>
          </cell>
          <cell r="Z185">
            <v>0.96870000000000001</v>
          </cell>
          <cell r="AA185">
            <v>0.97860000000000003</v>
          </cell>
          <cell r="AB185">
            <v>0.98850000000000005</v>
          </cell>
          <cell r="AC185">
            <v>0.99850000000000005</v>
          </cell>
          <cell r="AD185">
            <v>1.0085</v>
          </cell>
          <cell r="AE185">
            <v>1.0185</v>
          </cell>
        </row>
        <row r="186">
          <cell r="A186">
            <v>67</v>
          </cell>
          <cell r="B186">
            <v>0.73799999999999999</v>
          </cell>
          <cell r="C186">
            <v>0.74729999999999996</v>
          </cell>
          <cell r="D186">
            <v>0.75649999999999995</v>
          </cell>
          <cell r="E186">
            <v>0.76559999999999995</v>
          </cell>
          <cell r="F186">
            <v>0.77490000000000003</v>
          </cell>
          <cell r="G186">
            <v>0.78420000000000001</v>
          </cell>
          <cell r="H186">
            <v>0.79349999999999998</v>
          </cell>
          <cell r="I186">
            <v>0.80289999999999995</v>
          </cell>
          <cell r="J186">
            <v>0.81240000000000001</v>
          </cell>
          <cell r="K186">
            <v>0.82189999999999996</v>
          </cell>
          <cell r="L186">
            <v>0.83150000000000002</v>
          </cell>
          <cell r="M186">
            <v>0.84109999999999996</v>
          </cell>
          <cell r="N186">
            <v>0.85070000000000001</v>
          </cell>
          <cell r="O186">
            <v>0.86040000000000005</v>
          </cell>
          <cell r="P186">
            <v>0.87019999999999997</v>
          </cell>
          <cell r="Q186">
            <v>0.88</v>
          </cell>
          <cell r="R186">
            <v>0.88980000000000004</v>
          </cell>
          <cell r="S186">
            <v>0.89959999999999996</v>
          </cell>
          <cell r="T186">
            <v>0.90949999999999998</v>
          </cell>
          <cell r="U186">
            <v>0.9194</v>
          </cell>
          <cell r="V186">
            <v>0.92930000000000001</v>
          </cell>
          <cell r="W186">
            <v>0.93930000000000002</v>
          </cell>
          <cell r="X186">
            <v>0.94920000000000004</v>
          </cell>
          <cell r="Y186">
            <v>0.95909999999999995</v>
          </cell>
          <cell r="Z186">
            <v>0.96899999999999997</v>
          </cell>
          <cell r="AA186">
            <v>0.97889999999999999</v>
          </cell>
          <cell r="AB186">
            <v>0.98880000000000001</v>
          </cell>
          <cell r="AC186">
            <v>0.99880000000000002</v>
          </cell>
          <cell r="AD186">
            <v>1.0087999999999999</v>
          </cell>
          <cell r="AE186">
            <v>1.0187999999999999</v>
          </cell>
        </row>
        <row r="187">
          <cell r="A187">
            <v>67.5</v>
          </cell>
          <cell r="B187">
            <v>0.73839999999999995</v>
          </cell>
          <cell r="C187">
            <v>0.74770000000000003</v>
          </cell>
          <cell r="D187">
            <v>0.75680000000000003</v>
          </cell>
          <cell r="E187">
            <v>0.76600000000000001</v>
          </cell>
          <cell r="F187">
            <v>0.7752</v>
          </cell>
          <cell r="G187">
            <v>0.78449999999999998</v>
          </cell>
          <cell r="H187">
            <v>0.79390000000000005</v>
          </cell>
          <cell r="I187">
            <v>0.80320000000000003</v>
          </cell>
          <cell r="J187">
            <v>0.81269999999999998</v>
          </cell>
          <cell r="K187">
            <v>0.82220000000000004</v>
          </cell>
          <cell r="L187">
            <v>0.83179999999999998</v>
          </cell>
          <cell r="M187">
            <v>0.84140000000000004</v>
          </cell>
          <cell r="N187">
            <v>0.85109999999999997</v>
          </cell>
          <cell r="O187">
            <v>0.86080000000000001</v>
          </cell>
          <cell r="P187">
            <v>0.87050000000000005</v>
          </cell>
          <cell r="Q187">
            <v>0.88029999999999997</v>
          </cell>
          <cell r="R187">
            <v>0.8901</v>
          </cell>
          <cell r="S187">
            <v>0.89990000000000003</v>
          </cell>
          <cell r="T187">
            <v>0.90980000000000005</v>
          </cell>
          <cell r="U187">
            <v>0.91969999999999996</v>
          </cell>
          <cell r="V187">
            <v>0.92959999999999998</v>
          </cell>
          <cell r="W187">
            <v>0.93959999999999999</v>
          </cell>
          <cell r="X187">
            <v>0.94950000000000001</v>
          </cell>
          <cell r="Y187">
            <v>0.95940000000000003</v>
          </cell>
          <cell r="Z187">
            <v>0.96930000000000005</v>
          </cell>
          <cell r="AA187">
            <v>0.97919999999999996</v>
          </cell>
          <cell r="AB187">
            <v>0.98909999999999998</v>
          </cell>
          <cell r="AC187">
            <v>0.99909999999999999</v>
          </cell>
          <cell r="AD187">
            <v>1.0091000000000001</v>
          </cell>
          <cell r="AE187">
            <v>1.0190999999999999</v>
          </cell>
        </row>
        <row r="188">
          <cell r="A188">
            <v>68</v>
          </cell>
          <cell r="B188">
            <v>0.73880000000000001</v>
          </cell>
          <cell r="C188">
            <v>0.74809999999999999</v>
          </cell>
          <cell r="D188">
            <v>0.75719999999999998</v>
          </cell>
          <cell r="E188">
            <v>0.76629999999999998</v>
          </cell>
          <cell r="F188">
            <v>0.77559999999999996</v>
          </cell>
          <cell r="G188">
            <v>0.78490000000000004</v>
          </cell>
          <cell r="H188">
            <v>0.79420000000000002</v>
          </cell>
          <cell r="I188">
            <v>0.80359999999999998</v>
          </cell>
          <cell r="J188">
            <v>0.81299999999999994</v>
          </cell>
          <cell r="K188">
            <v>0.82250000000000001</v>
          </cell>
          <cell r="L188">
            <v>0.83209999999999995</v>
          </cell>
          <cell r="M188">
            <v>0.8417</v>
          </cell>
          <cell r="N188">
            <v>0.85140000000000005</v>
          </cell>
          <cell r="O188">
            <v>0.86109999999999998</v>
          </cell>
          <cell r="P188">
            <v>0.87080000000000002</v>
          </cell>
          <cell r="Q188">
            <v>0.88060000000000005</v>
          </cell>
          <cell r="R188">
            <v>0.89039999999999997</v>
          </cell>
          <cell r="S188">
            <v>0.9002</v>
          </cell>
          <cell r="T188">
            <v>0.91010000000000002</v>
          </cell>
          <cell r="U188">
            <v>0.92</v>
          </cell>
          <cell r="V188">
            <v>0.93</v>
          </cell>
          <cell r="W188">
            <v>0.93989999999999996</v>
          </cell>
          <cell r="X188">
            <v>0.94979999999999998</v>
          </cell>
          <cell r="Y188">
            <v>0.9597</v>
          </cell>
          <cell r="Z188">
            <v>0.96960000000000002</v>
          </cell>
          <cell r="AA188">
            <v>0.97950000000000004</v>
          </cell>
          <cell r="AB188">
            <v>0.98939999999999995</v>
          </cell>
          <cell r="AC188">
            <v>0.99939999999999996</v>
          </cell>
          <cell r="AD188">
            <v>1.0094000000000001</v>
          </cell>
          <cell r="AE188">
            <v>1.0194000000000001</v>
          </cell>
        </row>
        <row r="189">
          <cell r="A189">
            <v>68.5</v>
          </cell>
          <cell r="B189">
            <v>0.73909999999999998</v>
          </cell>
          <cell r="C189">
            <v>0.74839999999999995</v>
          </cell>
          <cell r="D189">
            <v>0.75749999999999995</v>
          </cell>
          <cell r="E189">
            <v>0.76670000000000005</v>
          </cell>
          <cell r="F189">
            <v>0.77590000000000003</v>
          </cell>
          <cell r="G189">
            <v>0.78520000000000001</v>
          </cell>
          <cell r="H189">
            <v>0.79449999999999998</v>
          </cell>
          <cell r="I189">
            <v>0.80389999999999995</v>
          </cell>
          <cell r="J189">
            <v>0.81340000000000001</v>
          </cell>
          <cell r="K189">
            <v>0.82279999999999998</v>
          </cell>
          <cell r="L189">
            <v>0.83240000000000003</v>
          </cell>
          <cell r="M189">
            <v>0.84199999999999997</v>
          </cell>
          <cell r="N189">
            <v>0.85170000000000001</v>
          </cell>
          <cell r="O189">
            <v>0.86140000000000005</v>
          </cell>
          <cell r="P189">
            <v>0.87109999999999999</v>
          </cell>
          <cell r="Q189">
            <v>0.88090000000000002</v>
          </cell>
          <cell r="R189">
            <v>0.89070000000000005</v>
          </cell>
          <cell r="S189">
            <v>0.90049999999999997</v>
          </cell>
          <cell r="T189">
            <v>0.91039999999999999</v>
          </cell>
          <cell r="U189">
            <v>0.92030000000000001</v>
          </cell>
          <cell r="V189">
            <v>0.93030000000000002</v>
          </cell>
          <cell r="W189">
            <v>0.94020000000000004</v>
          </cell>
          <cell r="X189">
            <v>0.95009999999999994</v>
          </cell>
          <cell r="Y189">
            <v>0.96</v>
          </cell>
          <cell r="Z189">
            <v>0.96989999999999998</v>
          </cell>
          <cell r="AA189">
            <v>0.9798</v>
          </cell>
          <cell r="AB189">
            <v>0.98970000000000002</v>
          </cell>
          <cell r="AC189">
            <v>0.99970000000000003</v>
          </cell>
          <cell r="AD189">
            <v>1.0097</v>
          </cell>
          <cell r="AE189">
            <v>1.0197000000000001</v>
          </cell>
        </row>
        <row r="190">
          <cell r="A190">
            <v>69</v>
          </cell>
          <cell r="B190">
            <v>0.73950000000000005</v>
          </cell>
          <cell r="C190">
            <v>0.74880000000000002</v>
          </cell>
          <cell r="D190">
            <v>0.75790000000000002</v>
          </cell>
          <cell r="E190">
            <v>0.76700000000000002</v>
          </cell>
          <cell r="F190">
            <v>0.77629999999999999</v>
          </cell>
          <cell r="G190">
            <v>0.78549999999999998</v>
          </cell>
          <cell r="H190">
            <v>0.79490000000000005</v>
          </cell>
          <cell r="I190">
            <v>0.80420000000000003</v>
          </cell>
          <cell r="J190">
            <v>0.81369999999999998</v>
          </cell>
          <cell r="K190">
            <v>0.82320000000000004</v>
          </cell>
          <cell r="L190">
            <v>0.8327</v>
          </cell>
          <cell r="M190">
            <v>0.84230000000000005</v>
          </cell>
          <cell r="N190">
            <v>0.85199999999999998</v>
          </cell>
          <cell r="O190">
            <v>0.86170000000000002</v>
          </cell>
          <cell r="P190">
            <v>0.87139999999999995</v>
          </cell>
          <cell r="Q190">
            <v>0.88119999999999998</v>
          </cell>
          <cell r="R190">
            <v>0.89100000000000001</v>
          </cell>
          <cell r="S190">
            <v>0.90080000000000005</v>
          </cell>
          <cell r="T190">
            <v>0.91069999999999995</v>
          </cell>
          <cell r="U190">
            <v>0.92069999999999996</v>
          </cell>
          <cell r="V190">
            <v>0.93059999999999998</v>
          </cell>
          <cell r="W190">
            <v>0.9405</v>
          </cell>
          <cell r="X190">
            <v>0.95040000000000002</v>
          </cell>
          <cell r="Y190">
            <v>0.96030000000000004</v>
          </cell>
          <cell r="Z190">
            <v>0.97019999999999995</v>
          </cell>
          <cell r="AA190">
            <v>0.98009999999999997</v>
          </cell>
          <cell r="AB190">
            <v>0.99</v>
          </cell>
          <cell r="AC190">
            <v>1</v>
          </cell>
          <cell r="AD190">
            <v>1.01</v>
          </cell>
          <cell r="AE190">
            <v>1.02</v>
          </cell>
        </row>
        <row r="191">
          <cell r="A191">
            <v>69.5</v>
          </cell>
          <cell r="B191">
            <v>0.7399</v>
          </cell>
          <cell r="C191">
            <v>0.74909999999999999</v>
          </cell>
          <cell r="D191">
            <v>0.75819999999999999</v>
          </cell>
          <cell r="E191">
            <v>0.76739999999999997</v>
          </cell>
          <cell r="F191">
            <v>0.77659999999999996</v>
          </cell>
          <cell r="G191">
            <v>0.78590000000000004</v>
          </cell>
          <cell r="H191">
            <v>0.79520000000000002</v>
          </cell>
          <cell r="I191">
            <v>0.80449999999999999</v>
          </cell>
          <cell r="J191">
            <v>0.81399999999999995</v>
          </cell>
          <cell r="K191">
            <v>0.82350000000000001</v>
          </cell>
          <cell r="L191">
            <v>0.83309999999999995</v>
          </cell>
          <cell r="M191">
            <v>0.84260000000000002</v>
          </cell>
          <cell r="N191">
            <v>0.85229999999999995</v>
          </cell>
          <cell r="O191">
            <v>0.86199999999999999</v>
          </cell>
          <cell r="P191">
            <v>0.87170000000000003</v>
          </cell>
          <cell r="Q191">
            <v>0.88149999999999995</v>
          </cell>
          <cell r="R191">
            <v>0.89129999999999998</v>
          </cell>
          <cell r="S191">
            <v>0.90110000000000001</v>
          </cell>
          <cell r="T191">
            <v>0.91100000000000003</v>
          </cell>
          <cell r="U191">
            <v>0.92100000000000004</v>
          </cell>
          <cell r="V191">
            <v>0.93089999999999995</v>
          </cell>
          <cell r="W191">
            <v>0.94079999999999997</v>
          </cell>
          <cell r="X191">
            <v>0.95069999999999999</v>
          </cell>
          <cell r="Y191">
            <v>0.96060000000000001</v>
          </cell>
          <cell r="Z191">
            <v>0.97050000000000003</v>
          </cell>
          <cell r="AA191">
            <v>0.98040000000000005</v>
          </cell>
          <cell r="AB191">
            <v>0.99029999999999996</v>
          </cell>
          <cell r="AC191">
            <v>1.0003</v>
          </cell>
          <cell r="AD191">
            <v>1.0103</v>
          </cell>
          <cell r="AE191">
            <v>1.0203</v>
          </cell>
        </row>
        <row r="192">
          <cell r="A192">
            <v>70</v>
          </cell>
          <cell r="B192">
            <v>0.74029999999999996</v>
          </cell>
          <cell r="C192">
            <v>0.74950000000000006</v>
          </cell>
          <cell r="D192">
            <v>0.75860000000000005</v>
          </cell>
          <cell r="E192">
            <v>0.76770000000000005</v>
          </cell>
          <cell r="F192">
            <v>0.77700000000000002</v>
          </cell>
          <cell r="G192">
            <v>0.78620000000000001</v>
          </cell>
          <cell r="H192">
            <v>0.79549999999999998</v>
          </cell>
          <cell r="I192">
            <v>0.80489999999999995</v>
          </cell>
          <cell r="J192">
            <v>0.81430000000000002</v>
          </cell>
          <cell r="K192">
            <v>0.82379999999999998</v>
          </cell>
          <cell r="L192">
            <v>0.83340000000000003</v>
          </cell>
          <cell r="M192">
            <v>0.84299999999999997</v>
          </cell>
          <cell r="N192">
            <v>0.85260000000000002</v>
          </cell>
          <cell r="O192">
            <v>0.86229999999999996</v>
          </cell>
          <cell r="P192">
            <v>0.872</v>
          </cell>
          <cell r="Q192">
            <v>0.88180000000000003</v>
          </cell>
          <cell r="R192">
            <v>0.89159999999999995</v>
          </cell>
          <cell r="S192">
            <v>0.90149999999999997</v>
          </cell>
          <cell r="T192">
            <v>0.91139999999999999</v>
          </cell>
          <cell r="U192">
            <v>0.92130000000000001</v>
          </cell>
          <cell r="V192">
            <v>0.93120000000000003</v>
          </cell>
          <cell r="W192">
            <v>0.94110000000000005</v>
          </cell>
          <cell r="X192">
            <v>0.95099999999999996</v>
          </cell>
          <cell r="Y192">
            <v>0.96089999999999998</v>
          </cell>
          <cell r="Z192">
            <v>0.9708</v>
          </cell>
          <cell r="AA192">
            <v>0.98070000000000002</v>
          </cell>
          <cell r="AB192">
            <v>0.99060000000000004</v>
          </cell>
          <cell r="AC192">
            <v>1.0005999999999999</v>
          </cell>
          <cell r="AD192">
            <v>1.0105999999999999</v>
          </cell>
          <cell r="AE192">
            <v>1.0206</v>
          </cell>
        </row>
        <row r="193">
          <cell r="A193">
            <v>70.5</v>
          </cell>
          <cell r="B193">
            <v>0.74060000000000004</v>
          </cell>
          <cell r="C193">
            <v>0.74990000000000001</v>
          </cell>
          <cell r="D193">
            <v>0.75890000000000002</v>
          </cell>
          <cell r="E193">
            <v>0.7681</v>
          </cell>
          <cell r="F193">
            <v>0.77729999999999999</v>
          </cell>
          <cell r="G193">
            <v>0.78649999999999998</v>
          </cell>
          <cell r="H193">
            <v>0.79579999999999995</v>
          </cell>
          <cell r="I193">
            <v>0.80520000000000003</v>
          </cell>
          <cell r="J193">
            <v>0.81469999999999998</v>
          </cell>
          <cell r="K193">
            <v>0.82410000000000005</v>
          </cell>
          <cell r="L193">
            <v>0.8337</v>
          </cell>
          <cell r="M193">
            <v>0.84330000000000005</v>
          </cell>
          <cell r="N193">
            <v>0.85289999999999999</v>
          </cell>
          <cell r="O193">
            <v>0.86260000000000003</v>
          </cell>
          <cell r="P193">
            <v>0.87229999999999996</v>
          </cell>
          <cell r="Q193">
            <v>0.8821</v>
          </cell>
          <cell r="R193">
            <v>0.89190000000000003</v>
          </cell>
          <cell r="S193">
            <v>0.90180000000000005</v>
          </cell>
          <cell r="T193">
            <v>0.91169999999999995</v>
          </cell>
          <cell r="U193">
            <v>0.92159999999999997</v>
          </cell>
          <cell r="V193">
            <v>0.93149999999999999</v>
          </cell>
          <cell r="W193">
            <v>0.94140000000000001</v>
          </cell>
          <cell r="X193">
            <v>0.95130000000000003</v>
          </cell>
          <cell r="Y193">
            <v>0.96120000000000005</v>
          </cell>
          <cell r="Z193">
            <v>0.97109999999999996</v>
          </cell>
          <cell r="AA193">
            <v>0.98099999999999998</v>
          </cell>
          <cell r="AB193">
            <v>0.9909</v>
          </cell>
          <cell r="AC193">
            <v>1.0008999999999999</v>
          </cell>
          <cell r="AD193">
            <v>1.0108999999999999</v>
          </cell>
          <cell r="AE193">
            <v>1.0208999999999999</v>
          </cell>
        </row>
        <row r="194">
          <cell r="A194">
            <v>71</v>
          </cell>
          <cell r="B194">
            <v>0.74099999999999999</v>
          </cell>
          <cell r="C194">
            <v>0.75019999999999998</v>
          </cell>
          <cell r="D194">
            <v>0.75929999999999997</v>
          </cell>
          <cell r="E194">
            <v>0.76839999999999997</v>
          </cell>
          <cell r="F194">
            <v>0.77759999999999996</v>
          </cell>
          <cell r="G194">
            <v>0.78680000000000005</v>
          </cell>
          <cell r="H194">
            <v>0.79620000000000002</v>
          </cell>
          <cell r="I194">
            <v>0.80549999999999999</v>
          </cell>
          <cell r="J194">
            <v>0.81499999999999995</v>
          </cell>
          <cell r="K194">
            <v>0.82440000000000002</v>
          </cell>
          <cell r="L194">
            <v>0.83399999999999996</v>
          </cell>
          <cell r="M194">
            <v>0.84360000000000002</v>
          </cell>
          <cell r="N194">
            <v>0.85329999999999995</v>
          </cell>
          <cell r="O194">
            <v>0.8629</v>
          </cell>
          <cell r="P194">
            <v>0.87260000000000004</v>
          </cell>
          <cell r="Q194">
            <v>0.88239999999999996</v>
          </cell>
          <cell r="R194">
            <v>0.89219999999999999</v>
          </cell>
          <cell r="S194">
            <v>0.90210000000000001</v>
          </cell>
          <cell r="T194">
            <v>0.91200000000000003</v>
          </cell>
          <cell r="U194">
            <v>0.92190000000000005</v>
          </cell>
          <cell r="V194">
            <v>0.93179999999999996</v>
          </cell>
          <cell r="W194">
            <v>0.94169999999999998</v>
          </cell>
          <cell r="X194">
            <v>0.9516</v>
          </cell>
          <cell r="Y194">
            <v>0.96150000000000002</v>
          </cell>
          <cell r="Z194">
            <v>0.97140000000000004</v>
          </cell>
          <cell r="AA194">
            <v>0.98129999999999995</v>
          </cell>
          <cell r="AB194">
            <v>0.99119999999999997</v>
          </cell>
          <cell r="AC194">
            <v>1.0012000000000001</v>
          </cell>
          <cell r="AD194">
            <v>1.0112000000000001</v>
          </cell>
          <cell r="AE194">
            <v>1.0212000000000001</v>
          </cell>
        </row>
        <row r="195">
          <cell r="A195">
            <v>71.5</v>
          </cell>
          <cell r="B195">
            <v>0.74139999999999995</v>
          </cell>
          <cell r="C195">
            <v>0.75060000000000004</v>
          </cell>
          <cell r="D195">
            <v>0.75960000000000005</v>
          </cell>
          <cell r="E195">
            <v>0.76880000000000004</v>
          </cell>
          <cell r="F195">
            <v>0.77800000000000002</v>
          </cell>
          <cell r="G195">
            <v>0.78720000000000001</v>
          </cell>
          <cell r="H195">
            <v>0.79649999999999999</v>
          </cell>
          <cell r="I195">
            <v>0.80579999999999996</v>
          </cell>
          <cell r="J195">
            <v>0.81530000000000002</v>
          </cell>
          <cell r="K195">
            <v>0.82479999999999998</v>
          </cell>
          <cell r="L195">
            <v>0.83430000000000004</v>
          </cell>
          <cell r="M195">
            <v>0.84389999999999998</v>
          </cell>
          <cell r="N195">
            <v>0.85360000000000003</v>
          </cell>
          <cell r="O195">
            <v>0.86319999999999997</v>
          </cell>
          <cell r="P195">
            <v>0.873</v>
          </cell>
          <cell r="Q195">
            <v>0.88270000000000004</v>
          </cell>
          <cell r="R195">
            <v>0.89249999999999996</v>
          </cell>
          <cell r="S195">
            <v>0.90239999999999998</v>
          </cell>
          <cell r="T195">
            <v>0.9123</v>
          </cell>
          <cell r="U195">
            <v>0.92220000000000002</v>
          </cell>
          <cell r="V195">
            <v>0.93210000000000004</v>
          </cell>
          <cell r="W195">
            <v>0.94199999999999995</v>
          </cell>
          <cell r="X195">
            <v>0.95189999999999997</v>
          </cell>
          <cell r="Y195">
            <v>0.96179999999999999</v>
          </cell>
          <cell r="Z195">
            <v>0.97170000000000001</v>
          </cell>
          <cell r="AA195">
            <v>0.98160000000000003</v>
          </cell>
          <cell r="AB195">
            <v>0.99150000000000005</v>
          </cell>
          <cell r="AC195">
            <v>1.0015000000000001</v>
          </cell>
          <cell r="AD195">
            <v>1.0115000000000001</v>
          </cell>
          <cell r="AE195">
            <v>1.0216000000000001</v>
          </cell>
        </row>
        <row r="196">
          <cell r="A196">
            <v>72</v>
          </cell>
          <cell r="B196">
            <v>0.74180000000000001</v>
          </cell>
          <cell r="C196">
            <v>0.75090000000000001</v>
          </cell>
          <cell r="D196">
            <v>0.76</v>
          </cell>
          <cell r="E196">
            <v>0.76910000000000001</v>
          </cell>
          <cell r="F196">
            <v>0.77829999999999999</v>
          </cell>
          <cell r="G196">
            <v>0.78749999999999998</v>
          </cell>
          <cell r="H196">
            <v>0.79679999999999995</v>
          </cell>
          <cell r="I196">
            <v>0.80620000000000003</v>
          </cell>
          <cell r="J196">
            <v>0.81559999999999999</v>
          </cell>
          <cell r="K196">
            <v>0.82509999999999994</v>
          </cell>
          <cell r="L196">
            <v>0.83460000000000001</v>
          </cell>
          <cell r="M196">
            <v>0.84419999999999995</v>
          </cell>
          <cell r="N196">
            <v>0.85389999999999999</v>
          </cell>
          <cell r="O196">
            <v>0.86360000000000003</v>
          </cell>
          <cell r="P196">
            <v>0.87329999999999997</v>
          </cell>
          <cell r="Q196">
            <v>0.88300000000000001</v>
          </cell>
          <cell r="R196">
            <v>0.89280000000000004</v>
          </cell>
          <cell r="S196">
            <v>0.90269999999999995</v>
          </cell>
          <cell r="T196">
            <v>0.91259999999999997</v>
          </cell>
          <cell r="U196">
            <v>0.92249999999999999</v>
          </cell>
          <cell r="V196">
            <v>0.93240000000000001</v>
          </cell>
          <cell r="W196">
            <v>0.94230000000000003</v>
          </cell>
          <cell r="X196">
            <v>0.95220000000000005</v>
          </cell>
          <cell r="Y196">
            <v>0.96209999999999996</v>
          </cell>
          <cell r="Z196">
            <v>0.97199999999999998</v>
          </cell>
          <cell r="AA196">
            <v>0.9819</v>
          </cell>
          <cell r="AB196">
            <v>0.99180000000000001</v>
          </cell>
          <cell r="AC196">
            <v>1.0018</v>
          </cell>
          <cell r="AD196">
            <v>1.0118</v>
          </cell>
          <cell r="AE196">
            <v>1.0219</v>
          </cell>
        </row>
        <row r="197">
          <cell r="A197">
            <v>72.5</v>
          </cell>
          <cell r="B197">
            <v>0.74219999999999997</v>
          </cell>
          <cell r="C197">
            <v>0.75129999999999997</v>
          </cell>
          <cell r="D197">
            <v>0.76029999999999998</v>
          </cell>
          <cell r="E197">
            <v>0.76949999999999996</v>
          </cell>
          <cell r="F197">
            <v>0.77869999999999995</v>
          </cell>
          <cell r="G197">
            <v>0.78790000000000004</v>
          </cell>
          <cell r="H197">
            <v>0.79720000000000002</v>
          </cell>
          <cell r="I197">
            <v>0.80649999999999999</v>
          </cell>
          <cell r="J197">
            <v>0.81589999999999996</v>
          </cell>
          <cell r="K197">
            <v>0.82540000000000002</v>
          </cell>
          <cell r="L197">
            <v>0.83499999999999996</v>
          </cell>
          <cell r="M197">
            <v>0.84450000000000003</v>
          </cell>
          <cell r="N197">
            <v>0.85419999999999996</v>
          </cell>
          <cell r="O197">
            <v>0.8639</v>
          </cell>
          <cell r="P197">
            <v>0.87360000000000004</v>
          </cell>
          <cell r="Q197">
            <v>0.88329999999999997</v>
          </cell>
          <cell r="R197">
            <v>0.8931</v>
          </cell>
          <cell r="S197">
            <v>0.90300000000000002</v>
          </cell>
          <cell r="T197">
            <v>0.91290000000000004</v>
          </cell>
          <cell r="U197">
            <v>0.92279999999999995</v>
          </cell>
          <cell r="V197">
            <v>0.93269999999999997</v>
          </cell>
          <cell r="W197">
            <v>0.94259999999999999</v>
          </cell>
          <cell r="X197">
            <v>0.95250000000000001</v>
          </cell>
          <cell r="Y197">
            <v>0.96240000000000003</v>
          </cell>
          <cell r="Z197">
            <v>0.97230000000000005</v>
          </cell>
          <cell r="AA197">
            <v>0.98219999999999996</v>
          </cell>
          <cell r="AB197">
            <v>0.99209999999999998</v>
          </cell>
          <cell r="AC197">
            <v>1.0021</v>
          </cell>
          <cell r="AD197">
            <v>1.0121</v>
          </cell>
          <cell r="AE197">
            <v>1.0222</v>
          </cell>
        </row>
        <row r="198">
          <cell r="A198">
            <v>73</v>
          </cell>
          <cell r="B198">
            <v>0.74250000000000005</v>
          </cell>
          <cell r="C198">
            <v>0.75170000000000003</v>
          </cell>
          <cell r="D198">
            <v>0.76070000000000004</v>
          </cell>
          <cell r="E198">
            <v>0.76980000000000004</v>
          </cell>
          <cell r="F198">
            <v>0.77900000000000003</v>
          </cell>
          <cell r="G198">
            <v>0.78820000000000001</v>
          </cell>
          <cell r="H198">
            <v>0.79749999999999999</v>
          </cell>
          <cell r="I198">
            <v>0.80679999999999996</v>
          </cell>
          <cell r="J198">
            <v>0.81630000000000003</v>
          </cell>
          <cell r="K198">
            <v>0.82569999999999999</v>
          </cell>
          <cell r="L198">
            <v>0.83530000000000004</v>
          </cell>
          <cell r="M198">
            <v>0.8448</v>
          </cell>
          <cell r="N198">
            <v>0.85450000000000004</v>
          </cell>
          <cell r="O198">
            <v>0.86419999999999997</v>
          </cell>
          <cell r="P198">
            <v>0.87390000000000001</v>
          </cell>
          <cell r="Q198">
            <v>0.88370000000000004</v>
          </cell>
          <cell r="R198">
            <v>0.89339999999999997</v>
          </cell>
          <cell r="S198">
            <v>0.90329999999999999</v>
          </cell>
          <cell r="T198">
            <v>0.91320000000000001</v>
          </cell>
          <cell r="U198">
            <v>0.92310000000000003</v>
          </cell>
          <cell r="V198">
            <v>0.93300000000000005</v>
          </cell>
          <cell r="W198">
            <v>0.94289999999999996</v>
          </cell>
          <cell r="X198">
            <v>0.95279999999999998</v>
          </cell>
          <cell r="Y198">
            <v>0.9627</v>
          </cell>
          <cell r="Z198">
            <v>0.97260000000000002</v>
          </cell>
          <cell r="AA198">
            <v>0.98250000000000004</v>
          </cell>
          <cell r="AB198">
            <v>0.99229999999999996</v>
          </cell>
          <cell r="AC198">
            <v>1.0024</v>
          </cell>
          <cell r="AD198">
            <v>1.0124</v>
          </cell>
          <cell r="AE198">
            <v>1.0225</v>
          </cell>
        </row>
        <row r="199">
          <cell r="A199">
            <v>73.5</v>
          </cell>
          <cell r="B199">
            <v>0.7429</v>
          </cell>
          <cell r="C199">
            <v>0.752</v>
          </cell>
          <cell r="D199">
            <v>0.76100000000000001</v>
          </cell>
          <cell r="E199">
            <v>0.7702</v>
          </cell>
          <cell r="F199">
            <v>0.77929999999999999</v>
          </cell>
          <cell r="G199">
            <v>0.78849999999999998</v>
          </cell>
          <cell r="H199">
            <v>0.79779999999999995</v>
          </cell>
          <cell r="I199">
            <v>0.80720000000000003</v>
          </cell>
          <cell r="J199">
            <v>0.81659999999999999</v>
          </cell>
          <cell r="K199">
            <v>0.82599999999999996</v>
          </cell>
          <cell r="L199">
            <v>0.83560000000000001</v>
          </cell>
          <cell r="M199">
            <v>0.84509999999999996</v>
          </cell>
          <cell r="N199">
            <v>0.8548</v>
          </cell>
          <cell r="O199">
            <v>0.86450000000000005</v>
          </cell>
          <cell r="P199">
            <v>0.87419999999999998</v>
          </cell>
          <cell r="Q199">
            <v>0.88400000000000001</v>
          </cell>
          <cell r="R199">
            <v>0.89370000000000005</v>
          </cell>
          <cell r="S199">
            <v>0.90359999999999996</v>
          </cell>
          <cell r="T199">
            <v>0.91349999999999998</v>
          </cell>
          <cell r="U199">
            <v>0.9234</v>
          </cell>
          <cell r="V199">
            <v>0.93330000000000002</v>
          </cell>
          <cell r="W199">
            <v>0.94320000000000004</v>
          </cell>
          <cell r="X199">
            <v>0.95309999999999995</v>
          </cell>
          <cell r="Y199">
            <v>0.96299999999999997</v>
          </cell>
          <cell r="Z199">
            <v>0.97289999999999999</v>
          </cell>
          <cell r="AA199">
            <v>0.98270000000000002</v>
          </cell>
          <cell r="AB199">
            <v>0.99260000000000004</v>
          </cell>
          <cell r="AC199">
            <v>1.0026999999999999</v>
          </cell>
          <cell r="AD199">
            <v>1.0126999999999999</v>
          </cell>
          <cell r="AE199">
            <v>1.0227999999999999</v>
          </cell>
        </row>
        <row r="200">
          <cell r="A200">
            <v>74</v>
          </cell>
          <cell r="B200">
            <v>0.74329999999999996</v>
          </cell>
          <cell r="C200">
            <v>0.75239999999999996</v>
          </cell>
          <cell r="D200">
            <v>0.76139999999999997</v>
          </cell>
          <cell r="E200">
            <v>0.77049999999999996</v>
          </cell>
          <cell r="F200">
            <v>0.77969999999999995</v>
          </cell>
          <cell r="G200">
            <v>0.78890000000000005</v>
          </cell>
          <cell r="H200">
            <v>0.79820000000000002</v>
          </cell>
          <cell r="I200">
            <v>0.8075</v>
          </cell>
          <cell r="J200">
            <v>0.81689999999999996</v>
          </cell>
          <cell r="K200">
            <v>0.82630000000000003</v>
          </cell>
          <cell r="L200">
            <v>0.83589999999999998</v>
          </cell>
          <cell r="M200">
            <v>0.84550000000000003</v>
          </cell>
          <cell r="N200">
            <v>0.85509999999999997</v>
          </cell>
          <cell r="O200">
            <v>0.86480000000000001</v>
          </cell>
          <cell r="P200">
            <v>0.87450000000000006</v>
          </cell>
          <cell r="Q200">
            <v>0.88429999999999997</v>
          </cell>
          <cell r="R200">
            <v>0.89400000000000002</v>
          </cell>
          <cell r="S200">
            <v>0.90390000000000004</v>
          </cell>
          <cell r="T200">
            <v>0.91379999999999995</v>
          </cell>
          <cell r="U200">
            <v>0.92369999999999997</v>
          </cell>
          <cell r="V200">
            <v>0.93359999999999999</v>
          </cell>
          <cell r="W200">
            <v>0.94350000000000001</v>
          </cell>
          <cell r="X200">
            <v>0.95340000000000003</v>
          </cell>
          <cell r="Y200">
            <v>0.96330000000000005</v>
          </cell>
          <cell r="Z200">
            <v>0.97319999999999995</v>
          </cell>
          <cell r="AA200">
            <v>0.98299999999999998</v>
          </cell>
          <cell r="AB200">
            <v>0.9929</v>
          </cell>
          <cell r="AC200">
            <v>1.0029999999999999</v>
          </cell>
          <cell r="AD200">
            <v>1.0129999999999999</v>
          </cell>
          <cell r="AE200">
            <v>1.0230999999999999</v>
          </cell>
        </row>
        <row r="201">
          <cell r="A201">
            <v>74.5</v>
          </cell>
          <cell r="B201">
            <v>0.74360000000000004</v>
          </cell>
          <cell r="C201">
            <v>0.75270000000000004</v>
          </cell>
          <cell r="D201">
            <v>0.76170000000000004</v>
          </cell>
          <cell r="E201">
            <v>0.77080000000000004</v>
          </cell>
          <cell r="F201">
            <v>0.78</v>
          </cell>
          <cell r="G201">
            <v>0.78920000000000001</v>
          </cell>
          <cell r="H201">
            <v>0.79849999999999999</v>
          </cell>
          <cell r="I201">
            <v>0.80779999999999996</v>
          </cell>
          <cell r="J201">
            <v>0.81720000000000004</v>
          </cell>
          <cell r="K201">
            <v>0.82669999999999999</v>
          </cell>
          <cell r="L201">
            <v>0.83620000000000005</v>
          </cell>
          <cell r="M201">
            <v>0.8458</v>
          </cell>
          <cell r="N201">
            <v>0.85540000000000005</v>
          </cell>
          <cell r="O201">
            <v>0.86509999999999998</v>
          </cell>
          <cell r="P201">
            <v>0.87480000000000002</v>
          </cell>
          <cell r="Q201">
            <v>0.88460000000000005</v>
          </cell>
          <cell r="R201">
            <v>0.89429999999999998</v>
          </cell>
          <cell r="S201">
            <v>0.9042</v>
          </cell>
          <cell r="T201">
            <v>0.91410000000000002</v>
          </cell>
          <cell r="U201">
            <v>0.92400000000000004</v>
          </cell>
          <cell r="V201">
            <v>0.93389999999999995</v>
          </cell>
          <cell r="W201">
            <v>0.94379999999999997</v>
          </cell>
          <cell r="X201">
            <v>0.95369999999999999</v>
          </cell>
          <cell r="Y201">
            <v>0.96360000000000001</v>
          </cell>
          <cell r="Z201">
            <v>0.97350000000000003</v>
          </cell>
          <cell r="AA201">
            <v>0.98329999999999995</v>
          </cell>
          <cell r="AB201">
            <v>0.99319999999999997</v>
          </cell>
          <cell r="AC201">
            <v>1.0033000000000001</v>
          </cell>
          <cell r="AD201">
            <v>1.0133000000000001</v>
          </cell>
          <cell r="AE201">
            <v>1.0234000000000001</v>
          </cell>
        </row>
        <row r="202">
          <cell r="A202">
            <v>75</v>
          </cell>
          <cell r="B202">
            <v>0.74399999999999999</v>
          </cell>
          <cell r="C202">
            <v>0.75309999999999999</v>
          </cell>
          <cell r="D202">
            <v>0.7621</v>
          </cell>
          <cell r="E202">
            <v>0.7712</v>
          </cell>
          <cell r="F202">
            <v>0.78029999999999999</v>
          </cell>
          <cell r="G202">
            <v>0.78949999999999998</v>
          </cell>
          <cell r="H202">
            <v>0.79879999999999995</v>
          </cell>
          <cell r="I202">
            <v>0.80810000000000004</v>
          </cell>
          <cell r="J202">
            <v>0.8175</v>
          </cell>
          <cell r="K202">
            <v>0.82699999999999996</v>
          </cell>
          <cell r="L202">
            <v>0.83650000000000002</v>
          </cell>
          <cell r="M202">
            <v>0.84609999999999996</v>
          </cell>
          <cell r="N202">
            <v>0.85570000000000002</v>
          </cell>
          <cell r="O202">
            <v>0.86539999999999995</v>
          </cell>
          <cell r="P202">
            <v>0.87509999999999999</v>
          </cell>
          <cell r="Q202">
            <v>0.88490000000000002</v>
          </cell>
          <cell r="R202">
            <v>0.89459999999999995</v>
          </cell>
          <cell r="S202">
            <v>0.90449999999999997</v>
          </cell>
          <cell r="T202">
            <v>0.91439999999999999</v>
          </cell>
          <cell r="U202">
            <v>0.92430000000000001</v>
          </cell>
          <cell r="V202">
            <v>0.93420000000000003</v>
          </cell>
          <cell r="W202">
            <v>0.94410000000000005</v>
          </cell>
          <cell r="X202">
            <v>0.95399999999999996</v>
          </cell>
          <cell r="Y202">
            <v>0.96379999999999999</v>
          </cell>
          <cell r="Z202">
            <v>0.97370000000000001</v>
          </cell>
          <cell r="AA202">
            <v>0.98360000000000003</v>
          </cell>
          <cell r="AB202">
            <v>0.99350000000000005</v>
          </cell>
          <cell r="AC202">
            <v>1.0036</v>
          </cell>
          <cell r="AD202">
            <v>1.0136000000000001</v>
          </cell>
          <cell r="AE202">
            <v>1.0237000000000001</v>
          </cell>
        </row>
        <row r="203">
          <cell r="A203">
            <v>75.5</v>
          </cell>
          <cell r="L203">
            <v>0.83679999999999999</v>
          </cell>
          <cell r="M203">
            <v>0.84640000000000004</v>
          </cell>
          <cell r="N203">
            <v>0.85609999999999997</v>
          </cell>
          <cell r="O203">
            <v>0.86570000000000003</v>
          </cell>
          <cell r="P203">
            <v>0.87539999999999996</v>
          </cell>
          <cell r="Q203">
            <v>0.88519999999999999</v>
          </cell>
          <cell r="R203">
            <v>0.89490000000000003</v>
          </cell>
          <cell r="S203">
            <v>0.90480000000000005</v>
          </cell>
          <cell r="T203">
            <v>0.91469999999999996</v>
          </cell>
          <cell r="U203">
            <v>0.92459999999999998</v>
          </cell>
          <cell r="V203">
            <v>0.9345</v>
          </cell>
          <cell r="W203">
            <v>0.94440000000000002</v>
          </cell>
          <cell r="X203">
            <v>0.95430000000000004</v>
          </cell>
          <cell r="Y203">
            <v>0.96409999999999996</v>
          </cell>
          <cell r="Z203">
            <v>0.97399999999999998</v>
          </cell>
          <cell r="AA203">
            <v>0.9839</v>
          </cell>
          <cell r="AB203">
            <v>0.99380000000000002</v>
          </cell>
          <cell r="AC203">
            <v>1.0039</v>
          </cell>
          <cell r="AD203">
            <v>1.0139</v>
          </cell>
          <cell r="AE203">
            <v>1.024</v>
          </cell>
        </row>
        <row r="204">
          <cell r="A204">
            <v>76</v>
          </cell>
          <cell r="L204">
            <v>0.83720000000000006</v>
          </cell>
          <cell r="M204">
            <v>0.84670000000000001</v>
          </cell>
          <cell r="N204">
            <v>0.85640000000000005</v>
          </cell>
          <cell r="O204">
            <v>0.86599999999999999</v>
          </cell>
          <cell r="P204">
            <v>0.87570000000000003</v>
          </cell>
          <cell r="Q204">
            <v>0.88549999999999995</v>
          </cell>
          <cell r="R204">
            <v>0.8952</v>
          </cell>
          <cell r="S204">
            <v>0.90510000000000002</v>
          </cell>
          <cell r="T204">
            <v>0.91500000000000004</v>
          </cell>
          <cell r="U204">
            <v>0.92490000000000006</v>
          </cell>
          <cell r="V204">
            <v>0.93479999999999996</v>
          </cell>
          <cell r="W204">
            <v>0.94469999999999998</v>
          </cell>
          <cell r="X204">
            <v>0.95450000000000002</v>
          </cell>
          <cell r="Y204">
            <v>0.96440000000000003</v>
          </cell>
          <cell r="Z204">
            <v>0.97430000000000005</v>
          </cell>
          <cell r="AA204">
            <v>0.98419999999999996</v>
          </cell>
          <cell r="AB204">
            <v>0.99409999999999998</v>
          </cell>
          <cell r="AC204">
            <v>1.0042</v>
          </cell>
          <cell r="AD204">
            <v>1.0142</v>
          </cell>
          <cell r="AE204">
            <v>1.0243</v>
          </cell>
        </row>
        <row r="205">
          <cell r="A205">
            <v>76.5</v>
          </cell>
          <cell r="L205">
            <v>0.83750000000000002</v>
          </cell>
          <cell r="M205">
            <v>0.84699999999999998</v>
          </cell>
          <cell r="N205">
            <v>0.85670000000000002</v>
          </cell>
          <cell r="O205">
            <v>0.86629999999999996</v>
          </cell>
          <cell r="P205">
            <v>0.876</v>
          </cell>
          <cell r="Q205">
            <v>0.88580000000000003</v>
          </cell>
          <cell r="R205">
            <v>0.89549999999999996</v>
          </cell>
          <cell r="S205">
            <v>0.90539999999999998</v>
          </cell>
          <cell r="T205">
            <v>0.9153</v>
          </cell>
          <cell r="U205">
            <v>0.92520000000000002</v>
          </cell>
          <cell r="V205">
            <v>0.93510000000000004</v>
          </cell>
          <cell r="W205">
            <v>0.94499999999999995</v>
          </cell>
          <cell r="X205">
            <v>0.95479999999999998</v>
          </cell>
          <cell r="Y205">
            <v>0.9647</v>
          </cell>
          <cell r="Z205">
            <v>0.97460000000000002</v>
          </cell>
          <cell r="AA205">
            <v>0.98450000000000004</v>
          </cell>
          <cell r="AB205">
            <v>0.99439999999999995</v>
          </cell>
          <cell r="AC205">
            <v>1.0044</v>
          </cell>
          <cell r="AD205">
            <v>1.0145</v>
          </cell>
          <cell r="AE205">
            <v>1.0246</v>
          </cell>
        </row>
        <row r="206">
          <cell r="A206">
            <v>77</v>
          </cell>
          <cell r="L206">
            <v>0.83779999999999999</v>
          </cell>
          <cell r="M206">
            <v>0.84730000000000005</v>
          </cell>
          <cell r="N206">
            <v>0.85699999999999998</v>
          </cell>
          <cell r="O206">
            <v>0.86660000000000004</v>
          </cell>
          <cell r="P206">
            <v>0.87629999999999997</v>
          </cell>
          <cell r="Q206">
            <v>0.8861</v>
          </cell>
          <cell r="R206">
            <v>0.89580000000000004</v>
          </cell>
          <cell r="S206">
            <v>0.90569999999999995</v>
          </cell>
          <cell r="T206">
            <v>0.91559999999999997</v>
          </cell>
          <cell r="U206">
            <v>0.92549999999999999</v>
          </cell>
          <cell r="V206">
            <v>0.93540000000000001</v>
          </cell>
          <cell r="W206">
            <v>0.94530000000000003</v>
          </cell>
          <cell r="X206">
            <v>0.95509999999999995</v>
          </cell>
          <cell r="Y206">
            <v>0.96499999999999997</v>
          </cell>
          <cell r="Z206">
            <v>0.97489999999999999</v>
          </cell>
          <cell r="AA206">
            <v>0.98480000000000001</v>
          </cell>
          <cell r="AB206">
            <v>0.99470000000000003</v>
          </cell>
          <cell r="AC206">
            <v>1.0046999999999999</v>
          </cell>
          <cell r="AD206">
            <v>1.0147999999999999</v>
          </cell>
          <cell r="AE206">
            <v>1.0248999999999999</v>
          </cell>
        </row>
        <row r="207">
          <cell r="A207">
            <v>77.5</v>
          </cell>
          <cell r="L207">
            <v>0.83809999999999996</v>
          </cell>
          <cell r="M207">
            <v>0.84770000000000001</v>
          </cell>
          <cell r="N207">
            <v>0.85729999999999995</v>
          </cell>
          <cell r="O207">
            <v>0.8669</v>
          </cell>
          <cell r="P207">
            <v>0.87660000000000005</v>
          </cell>
          <cell r="Q207">
            <v>0.88639999999999997</v>
          </cell>
          <cell r="R207">
            <v>0.8962</v>
          </cell>
          <cell r="S207">
            <v>0.90600000000000003</v>
          </cell>
          <cell r="T207">
            <v>0.91590000000000005</v>
          </cell>
          <cell r="U207">
            <v>0.92579999999999996</v>
          </cell>
          <cell r="V207">
            <v>0.93569999999999998</v>
          </cell>
          <cell r="W207">
            <v>0.9456</v>
          </cell>
          <cell r="X207">
            <v>0.95540000000000003</v>
          </cell>
          <cell r="Y207">
            <v>0.96530000000000005</v>
          </cell>
          <cell r="Z207">
            <v>0.97519999999999996</v>
          </cell>
          <cell r="AA207">
            <v>0.98509999999999998</v>
          </cell>
          <cell r="AB207">
            <v>0.995</v>
          </cell>
          <cell r="AC207">
            <v>1.0049999999999999</v>
          </cell>
          <cell r="AD207">
            <v>1.0150999999999999</v>
          </cell>
          <cell r="AE207">
            <v>1.0251999999999999</v>
          </cell>
        </row>
        <row r="208">
          <cell r="A208">
            <v>78</v>
          </cell>
          <cell r="L208">
            <v>0.83840000000000003</v>
          </cell>
          <cell r="M208">
            <v>0.84799999999999998</v>
          </cell>
          <cell r="N208">
            <v>0.85760000000000003</v>
          </cell>
          <cell r="O208">
            <v>0.86719999999999997</v>
          </cell>
          <cell r="P208">
            <v>0.877</v>
          </cell>
          <cell r="Q208">
            <v>0.88670000000000004</v>
          </cell>
          <cell r="R208">
            <v>0.89649999999999996</v>
          </cell>
          <cell r="S208">
            <v>0.90629999999999999</v>
          </cell>
          <cell r="T208">
            <v>0.91620000000000001</v>
          </cell>
          <cell r="U208">
            <v>0.92610000000000003</v>
          </cell>
          <cell r="V208">
            <v>0.93600000000000005</v>
          </cell>
          <cell r="W208">
            <v>0.94589999999999996</v>
          </cell>
          <cell r="X208">
            <v>0.95569999999999999</v>
          </cell>
          <cell r="Y208">
            <v>0.96560000000000001</v>
          </cell>
          <cell r="Z208">
            <v>0.97550000000000003</v>
          </cell>
          <cell r="AA208">
            <v>0.98540000000000005</v>
          </cell>
          <cell r="AB208">
            <v>0.99529999999999996</v>
          </cell>
          <cell r="AC208">
            <v>1.0053000000000001</v>
          </cell>
          <cell r="AD208">
            <v>1.0154000000000001</v>
          </cell>
          <cell r="AE208">
            <v>1.0255000000000001</v>
          </cell>
        </row>
        <row r="209">
          <cell r="A209">
            <v>78.5</v>
          </cell>
          <cell r="L209">
            <v>0.8387</v>
          </cell>
          <cell r="M209">
            <v>0.84830000000000005</v>
          </cell>
          <cell r="N209">
            <v>0.8579</v>
          </cell>
          <cell r="O209">
            <v>0.86750000000000005</v>
          </cell>
          <cell r="P209">
            <v>0.87729999999999997</v>
          </cell>
          <cell r="Q209">
            <v>0.88700000000000001</v>
          </cell>
          <cell r="R209">
            <v>0.89680000000000004</v>
          </cell>
          <cell r="S209">
            <v>0.90659999999999996</v>
          </cell>
          <cell r="T209">
            <v>0.91649999999999998</v>
          </cell>
          <cell r="U209">
            <v>0.9264</v>
          </cell>
          <cell r="V209">
            <v>0.93630000000000002</v>
          </cell>
          <cell r="W209">
            <v>0.94620000000000004</v>
          </cell>
          <cell r="X209">
            <v>0.95599999999999996</v>
          </cell>
          <cell r="Y209">
            <v>0.96589999999999998</v>
          </cell>
          <cell r="Z209">
            <v>0.9758</v>
          </cell>
          <cell r="AA209">
            <v>0.98570000000000002</v>
          </cell>
          <cell r="AB209">
            <v>0.99550000000000005</v>
          </cell>
          <cell r="AC209">
            <v>1.0056</v>
          </cell>
          <cell r="AD209">
            <v>1.0157</v>
          </cell>
          <cell r="AE209">
            <v>1.0258</v>
          </cell>
        </row>
        <row r="210">
          <cell r="A210">
            <v>79</v>
          </cell>
          <cell r="L210">
            <v>0.83899999999999997</v>
          </cell>
          <cell r="M210">
            <v>0.84860000000000002</v>
          </cell>
          <cell r="N210">
            <v>0.85819999999999996</v>
          </cell>
          <cell r="O210">
            <v>0.86780000000000002</v>
          </cell>
          <cell r="P210">
            <v>0.87760000000000005</v>
          </cell>
          <cell r="Q210">
            <v>0.88729999999999998</v>
          </cell>
          <cell r="R210">
            <v>0.89710000000000001</v>
          </cell>
          <cell r="S210">
            <v>0.90690000000000004</v>
          </cell>
          <cell r="T210">
            <v>0.91679999999999995</v>
          </cell>
          <cell r="U210">
            <v>0.92669999999999997</v>
          </cell>
          <cell r="V210">
            <v>0.93659999999999999</v>
          </cell>
          <cell r="W210">
            <v>0.94640000000000002</v>
          </cell>
          <cell r="X210">
            <v>0.95630000000000004</v>
          </cell>
          <cell r="Y210">
            <v>0.96619999999999995</v>
          </cell>
          <cell r="Z210">
            <v>0.97609999999999997</v>
          </cell>
          <cell r="AA210">
            <v>0.98599999999999999</v>
          </cell>
          <cell r="AB210">
            <v>0.99580000000000002</v>
          </cell>
          <cell r="AC210">
            <v>1.0059</v>
          </cell>
          <cell r="AD210">
            <v>1.016</v>
          </cell>
          <cell r="AE210">
            <v>1.0261</v>
          </cell>
        </row>
        <row r="211">
          <cell r="A211">
            <v>79.5</v>
          </cell>
          <cell r="L211">
            <v>0.83940000000000003</v>
          </cell>
          <cell r="M211">
            <v>0.84889999999999999</v>
          </cell>
          <cell r="N211">
            <v>0.85850000000000004</v>
          </cell>
          <cell r="O211">
            <v>0.86819999999999997</v>
          </cell>
          <cell r="P211">
            <v>0.87790000000000001</v>
          </cell>
          <cell r="Q211">
            <v>0.88759999999999994</v>
          </cell>
          <cell r="R211">
            <v>0.89739999999999998</v>
          </cell>
          <cell r="S211">
            <v>0.90720000000000001</v>
          </cell>
          <cell r="T211">
            <v>0.91710000000000003</v>
          </cell>
          <cell r="U211">
            <v>0.92700000000000005</v>
          </cell>
          <cell r="V211">
            <v>0.93689999999999996</v>
          </cell>
          <cell r="W211">
            <v>0.94669999999999999</v>
          </cell>
          <cell r="X211">
            <v>0.95660000000000001</v>
          </cell>
          <cell r="Y211">
            <v>0.96650000000000003</v>
          </cell>
          <cell r="Z211">
            <v>0.97640000000000005</v>
          </cell>
          <cell r="AA211">
            <v>0.98619999999999997</v>
          </cell>
          <cell r="AB211">
            <v>0.99609999999999999</v>
          </cell>
          <cell r="AC211">
            <v>1.0062</v>
          </cell>
          <cell r="AD211">
            <v>1.0163</v>
          </cell>
          <cell r="AE211">
            <v>1.0264</v>
          </cell>
        </row>
        <row r="212">
          <cell r="A212">
            <v>80</v>
          </cell>
          <cell r="L212">
            <v>0.8397</v>
          </cell>
          <cell r="M212">
            <v>0.84919999999999995</v>
          </cell>
          <cell r="N212">
            <v>0.85880000000000001</v>
          </cell>
          <cell r="O212">
            <v>0.86850000000000005</v>
          </cell>
          <cell r="P212">
            <v>0.87819999999999998</v>
          </cell>
          <cell r="Q212">
            <v>0.88790000000000002</v>
          </cell>
          <cell r="R212">
            <v>0.89770000000000005</v>
          </cell>
          <cell r="S212">
            <v>0.90749999999999997</v>
          </cell>
          <cell r="T212">
            <v>0.91739999999999999</v>
          </cell>
          <cell r="U212">
            <v>0.92730000000000001</v>
          </cell>
          <cell r="V212">
            <v>0.93720000000000003</v>
          </cell>
          <cell r="W212">
            <v>0.94699999999999995</v>
          </cell>
          <cell r="X212">
            <v>0.95689999999999997</v>
          </cell>
          <cell r="Y212">
            <v>0.96679999999999999</v>
          </cell>
          <cell r="Z212">
            <v>0.97670000000000001</v>
          </cell>
          <cell r="AA212">
            <v>0.98650000000000004</v>
          </cell>
          <cell r="AB212">
            <v>0.99639999999999995</v>
          </cell>
          <cell r="AC212">
            <v>1.0065</v>
          </cell>
          <cell r="AD212">
            <v>1.0165999999999999</v>
          </cell>
          <cell r="AE212">
            <v>1.0266999999999999</v>
          </cell>
        </row>
        <row r="213">
          <cell r="A213">
            <v>80.5</v>
          </cell>
          <cell r="L213">
            <v>0.84</v>
          </cell>
          <cell r="M213">
            <v>0.84950000000000003</v>
          </cell>
          <cell r="N213">
            <v>0.85909999999999997</v>
          </cell>
          <cell r="O213">
            <v>0.86880000000000002</v>
          </cell>
          <cell r="P213">
            <v>0.87849999999999995</v>
          </cell>
          <cell r="Q213">
            <v>0.88819999999999999</v>
          </cell>
          <cell r="R213">
            <v>0.89800000000000002</v>
          </cell>
          <cell r="S213">
            <v>0.90780000000000005</v>
          </cell>
          <cell r="T213">
            <v>0.91769999999999996</v>
          </cell>
          <cell r="U213">
            <v>0.92759999999999998</v>
          </cell>
          <cell r="V213">
            <v>0.9375</v>
          </cell>
          <cell r="W213">
            <v>0.94730000000000003</v>
          </cell>
          <cell r="X213">
            <v>0.95720000000000005</v>
          </cell>
          <cell r="Y213">
            <v>0.96709999999999996</v>
          </cell>
          <cell r="Z213">
            <v>0.97699999999999998</v>
          </cell>
          <cell r="AA213">
            <v>0.98680000000000001</v>
          </cell>
          <cell r="AB213">
            <v>0.99670000000000003</v>
          </cell>
          <cell r="AC213">
            <v>1.0067999999999999</v>
          </cell>
          <cell r="AD213">
            <v>1.0168999999999999</v>
          </cell>
          <cell r="AE213">
            <v>1.0269999999999999</v>
          </cell>
        </row>
        <row r="214">
          <cell r="A214">
            <v>81</v>
          </cell>
          <cell r="L214">
            <v>0.84030000000000005</v>
          </cell>
          <cell r="M214">
            <v>0.8498</v>
          </cell>
          <cell r="N214">
            <v>0.85950000000000004</v>
          </cell>
          <cell r="O214">
            <v>0.86909999999999998</v>
          </cell>
          <cell r="P214">
            <v>0.87880000000000003</v>
          </cell>
          <cell r="Q214">
            <v>0.88849999999999996</v>
          </cell>
          <cell r="R214">
            <v>0.89829999999999999</v>
          </cell>
          <cell r="S214">
            <v>0.90810000000000002</v>
          </cell>
          <cell r="T214">
            <v>0.91800000000000004</v>
          </cell>
          <cell r="U214">
            <v>0.92789999999999995</v>
          </cell>
          <cell r="V214">
            <v>0.93779999999999997</v>
          </cell>
          <cell r="W214">
            <v>0.9476</v>
          </cell>
          <cell r="X214">
            <v>0.95750000000000002</v>
          </cell>
          <cell r="Y214">
            <v>0.96740000000000004</v>
          </cell>
          <cell r="Z214">
            <v>0.97719999999999996</v>
          </cell>
          <cell r="AA214">
            <v>0.98709999999999998</v>
          </cell>
          <cell r="AB214">
            <v>0.997</v>
          </cell>
          <cell r="AC214">
            <v>1.0071000000000001</v>
          </cell>
          <cell r="AD214">
            <v>1.0172000000000001</v>
          </cell>
          <cell r="AE214">
            <v>1.0273000000000001</v>
          </cell>
        </row>
        <row r="215">
          <cell r="A215">
            <v>81.5</v>
          </cell>
          <cell r="L215">
            <v>0.84060000000000001</v>
          </cell>
          <cell r="M215">
            <v>0.85019999999999996</v>
          </cell>
          <cell r="N215">
            <v>0.85980000000000001</v>
          </cell>
          <cell r="O215">
            <v>0.86939999999999995</v>
          </cell>
          <cell r="P215">
            <v>0.87909999999999999</v>
          </cell>
          <cell r="Q215">
            <v>0.88880000000000003</v>
          </cell>
          <cell r="R215">
            <v>0.89859999999999995</v>
          </cell>
          <cell r="S215">
            <v>0.90849999999999997</v>
          </cell>
          <cell r="T215">
            <v>0.91830000000000001</v>
          </cell>
          <cell r="U215">
            <v>0.92820000000000003</v>
          </cell>
          <cell r="V215">
            <v>0.93810000000000004</v>
          </cell>
          <cell r="W215">
            <v>0.94789999999999996</v>
          </cell>
          <cell r="X215">
            <v>0.95779999999999998</v>
          </cell>
          <cell r="Y215">
            <v>0.9677</v>
          </cell>
          <cell r="Z215">
            <v>0.97750000000000004</v>
          </cell>
          <cell r="AA215">
            <v>0.98740000000000006</v>
          </cell>
          <cell r="AB215">
            <v>0.99729999999999996</v>
          </cell>
          <cell r="AC215">
            <v>1.0074000000000001</v>
          </cell>
          <cell r="AD215">
            <v>1.0175000000000001</v>
          </cell>
          <cell r="AE215">
            <v>1.0276000000000001</v>
          </cell>
        </row>
        <row r="216">
          <cell r="A216">
            <v>82</v>
          </cell>
          <cell r="L216">
            <v>0.84089999999999998</v>
          </cell>
          <cell r="M216">
            <v>0.85050000000000003</v>
          </cell>
          <cell r="N216">
            <v>0.86009999999999998</v>
          </cell>
          <cell r="O216">
            <v>0.86970000000000003</v>
          </cell>
          <cell r="P216">
            <v>0.87939999999999996</v>
          </cell>
          <cell r="Q216">
            <v>0.8891</v>
          </cell>
          <cell r="R216">
            <v>0.89890000000000003</v>
          </cell>
          <cell r="S216">
            <v>0.90880000000000005</v>
          </cell>
          <cell r="T216">
            <v>0.91859999999999997</v>
          </cell>
          <cell r="U216">
            <v>0.92849999999999999</v>
          </cell>
          <cell r="V216">
            <v>0.93840000000000001</v>
          </cell>
          <cell r="W216">
            <v>0.94820000000000004</v>
          </cell>
          <cell r="X216">
            <v>0.95809999999999995</v>
          </cell>
          <cell r="Y216">
            <v>0.96799999999999997</v>
          </cell>
          <cell r="Z216">
            <v>0.9778</v>
          </cell>
          <cell r="AA216">
            <v>0.98770000000000002</v>
          </cell>
          <cell r="AB216">
            <v>0.99760000000000004</v>
          </cell>
          <cell r="AC216">
            <v>1.0077</v>
          </cell>
          <cell r="AD216">
            <v>1.0178</v>
          </cell>
          <cell r="AE216">
            <v>1.0279</v>
          </cell>
        </row>
        <row r="217">
          <cell r="A217">
            <v>82.5</v>
          </cell>
          <cell r="L217">
            <v>0.84119999999999995</v>
          </cell>
          <cell r="M217">
            <v>0.8508</v>
          </cell>
          <cell r="N217">
            <v>0.86040000000000005</v>
          </cell>
          <cell r="O217">
            <v>0.87</v>
          </cell>
          <cell r="P217">
            <v>0.87970000000000004</v>
          </cell>
          <cell r="Q217">
            <v>0.88939999999999997</v>
          </cell>
          <cell r="R217">
            <v>0.8992</v>
          </cell>
          <cell r="S217">
            <v>0.90910000000000002</v>
          </cell>
          <cell r="T217">
            <v>0.91890000000000005</v>
          </cell>
          <cell r="U217">
            <v>0.92879999999999996</v>
          </cell>
          <cell r="V217">
            <v>0.93869999999999998</v>
          </cell>
          <cell r="W217">
            <v>0.94850000000000001</v>
          </cell>
          <cell r="X217">
            <v>0.95840000000000003</v>
          </cell>
          <cell r="Y217">
            <v>0.96830000000000005</v>
          </cell>
          <cell r="Z217">
            <v>0.97809999999999997</v>
          </cell>
          <cell r="AA217">
            <v>0.98799999999999999</v>
          </cell>
          <cell r="AB217">
            <v>0.99790000000000001</v>
          </cell>
          <cell r="AC217">
            <v>1.008</v>
          </cell>
          <cell r="AD217">
            <v>1.0181</v>
          </cell>
          <cell r="AE217">
            <v>1.0282</v>
          </cell>
        </row>
        <row r="218">
          <cell r="A218">
            <v>83</v>
          </cell>
          <cell r="L218">
            <v>0.84150000000000003</v>
          </cell>
          <cell r="M218">
            <v>0.85109999999999997</v>
          </cell>
          <cell r="N218">
            <v>0.86070000000000002</v>
          </cell>
          <cell r="O218">
            <v>0.87029999999999996</v>
          </cell>
          <cell r="P218">
            <v>0.88</v>
          </cell>
          <cell r="Q218">
            <v>0.88970000000000005</v>
          </cell>
          <cell r="R218">
            <v>0.89949999999999997</v>
          </cell>
          <cell r="S218">
            <v>0.90939999999999999</v>
          </cell>
          <cell r="T218">
            <v>0.91920000000000002</v>
          </cell>
          <cell r="U218">
            <v>0.92910000000000004</v>
          </cell>
          <cell r="V218">
            <v>0.93899999999999995</v>
          </cell>
          <cell r="W218">
            <v>0.94879999999999998</v>
          </cell>
          <cell r="X218">
            <v>0.9587</v>
          </cell>
          <cell r="Y218">
            <v>0.96850000000000003</v>
          </cell>
          <cell r="Z218">
            <v>0.97840000000000005</v>
          </cell>
          <cell r="AA218">
            <v>0.98829999999999996</v>
          </cell>
          <cell r="AB218">
            <v>0.99819999999999998</v>
          </cell>
          <cell r="AC218">
            <v>1.0083</v>
          </cell>
          <cell r="AD218">
            <v>1.0184</v>
          </cell>
          <cell r="AE218">
            <v>1.0285</v>
          </cell>
        </row>
        <row r="219">
          <cell r="A219">
            <v>83.5</v>
          </cell>
          <cell r="L219">
            <v>0.84179999999999999</v>
          </cell>
          <cell r="M219">
            <v>0.85140000000000005</v>
          </cell>
          <cell r="N219">
            <v>0.86099999999999999</v>
          </cell>
          <cell r="O219">
            <v>0.87060000000000004</v>
          </cell>
          <cell r="P219">
            <v>0.88029999999999997</v>
          </cell>
          <cell r="Q219">
            <v>0.89</v>
          </cell>
          <cell r="R219">
            <v>0.89980000000000004</v>
          </cell>
          <cell r="S219">
            <v>0.90969999999999995</v>
          </cell>
          <cell r="T219">
            <v>0.91949999999999998</v>
          </cell>
          <cell r="U219">
            <v>0.9294</v>
          </cell>
          <cell r="V219">
            <v>0.93920000000000003</v>
          </cell>
          <cell r="W219">
            <v>0.94910000000000005</v>
          </cell>
          <cell r="X219">
            <v>0.95899999999999996</v>
          </cell>
          <cell r="Y219">
            <v>0.96879999999999999</v>
          </cell>
          <cell r="Z219">
            <v>0.97870000000000001</v>
          </cell>
          <cell r="AA219">
            <v>0.98860000000000003</v>
          </cell>
          <cell r="AB219">
            <v>0.99850000000000005</v>
          </cell>
          <cell r="AC219">
            <v>1.0085999999999999</v>
          </cell>
          <cell r="AD219">
            <v>1.0186999999999999</v>
          </cell>
          <cell r="AE219">
            <v>1.0287999999999999</v>
          </cell>
        </row>
        <row r="220">
          <cell r="A220">
            <v>84</v>
          </cell>
          <cell r="L220">
            <v>0.84209999999999996</v>
          </cell>
          <cell r="M220">
            <v>0.85170000000000001</v>
          </cell>
          <cell r="N220">
            <v>0.86129999999999995</v>
          </cell>
          <cell r="O220">
            <v>0.87090000000000001</v>
          </cell>
          <cell r="P220">
            <v>0.88060000000000005</v>
          </cell>
          <cell r="Q220">
            <v>0.89029999999999998</v>
          </cell>
          <cell r="R220">
            <v>0.90010000000000001</v>
          </cell>
          <cell r="S220">
            <v>0.91</v>
          </cell>
          <cell r="T220">
            <v>0.91979999999999995</v>
          </cell>
          <cell r="U220">
            <v>0.92969999999999997</v>
          </cell>
          <cell r="V220">
            <v>0.9395</v>
          </cell>
          <cell r="W220">
            <v>0.94940000000000002</v>
          </cell>
          <cell r="X220">
            <v>0.95930000000000004</v>
          </cell>
          <cell r="Y220">
            <v>0.96909999999999996</v>
          </cell>
          <cell r="Z220">
            <v>0.97899999999999998</v>
          </cell>
          <cell r="AA220">
            <v>0.98880000000000001</v>
          </cell>
          <cell r="AB220">
            <v>0.99880000000000002</v>
          </cell>
          <cell r="AC220">
            <v>1.0088999999999999</v>
          </cell>
          <cell r="AD220">
            <v>1.0189999999999999</v>
          </cell>
          <cell r="AE220">
            <v>1.0291999999999999</v>
          </cell>
        </row>
        <row r="221">
          <cell r="A221">
            <v>84.5</v>
          </cell>
          <cell r="L221">
            <v>0.84250000000000003</v>
          </cell>
          <cell r="M221">
            <v>0.85199999999999998</v>
          </cell>
          <cell r="N221">
            <v>0.86160000000000003</v>
          </cell>
          <cell r="O221">
            <v>0.87119999999999997</v>
          </cell>
          <cell r="P221">
            <v>0.88090000000000002</v>
          </cell>
          <cell r="Q221">
            <v>0.89059999999999995</v>
          </cell>
          <cell r="R221">
            <v>0.90039999999999998</v>
          </cell>
          <cell r="S221">
            <v>0.9103</v>
          </cell>
          <cell r="T221">
            <v>0.92010000000000003</v>
          </cell>
          <cell r="U221">
            <v>0.93</v>
          </cell>
          <cell r="V221">
            <v>0.93979999999999997</v>
          </cell>
          <cell r="W221">
            <v>0.94969999999999999</v>
          </cell>
          <cell r="X221">
            <v>0.95960000000000001</v>
          </cell>
          <cell r="Y221">
            <v>0.96940000000000004</v>
          </cell>
          <cell r="Z221">
            <v>0.97929999999999995</v>
          </cell>
          <cell r="AA221">
            <v>0.98909999999999998</v>
          </cell>
          <cell r="AB221">
            <v>0.99909999999999999</v>
          </cell>
          <cell r="AC221">
            <v>1.0092000000000001</v>
          </cell>
          <cell r="AD221">
            <v>1.0193000000000001</v>
          </cell>
          <cell r="AE221">
            <v>1.0295000000000001</v>
          </cell>
        </row>
        <row r="222">
          <cell r="A222">
            <v>85</v>
          </cell>
          <cell r="L222">
            <v>0.84279999999999999</v>
          </cell>
          <cell r="M222">
            <v>0.85229999999999995</v>
          </cell>
          <cell r="N222">
            <v>0.8619</v>
          </cell>
          <cell r="O222">
            <v>0.87150000000000005</v>
          </cell>
          <cell r="P222">
            <v>0.88119999999999998</v>
          </cell>
          <cell r="Q222">
            <v>0.89090000000000003</v>
          </cell>
          <cell r="R222">
            <v>0.90069999999999995</v>
          </cell>
          <cell r="S222">
            <v>0.91059999999999997</v>
          </cell>
          <cell r="T222">
            <v>0.9204</v>
          </cell>
          <cell r="U222">
            <v>0.93030000000000002</v>
          </cell>
          <cell r="V222">
            <v>0.94010000000000005</v>
          </cell>
          <cell r="W222">
            <v>0.95</v>
          </cell>
          <cell r="X222">
            <v>0.95979999999999999</v>
          </cell>
          <cell r="Y222">
            <v>0.96970000000000001</v>
          </cell>
          <cell r="Z222">
            <v>0.97960000000000003</v>
          </cell>
          <cell r="AA222">
            <v>0.98939999999999995</v>
          </cell>
          <cell r="AB222">
            <v>0.99939999999999996</v>
          </cell>
          <cell r="AC222">
            <v>1.0095000000000001</v>
          </cell>
          <cell r="AD222">
            <v>1.0196000000000001</v>
          </cell>
          <cell r="AE222">
            <v>1.0298</v>
          </cell>
        </row>
        <row r="223">
          <cell r="A223">
            <v>85.5</v>
          </cell>
          <cell r="L223">
            <v>0.84309999999999996</v>
          </cell>
          <cell r="M223">
            <v>0.85260000000000002</v>
          </cell>
          <cell r="N223">
            <v>0.86219999999999997</v>
          </cell>
          <cell r="O223">
            <v>0.87180000000000002</v>
          </cell>
          <cell r="P223">
            <v>0.88149999999999995</v>
          </cell>
          <cell r="Q223">
            <v>0.89119999999999999</v>
          </cell>
          <cell r="R223">
            <v>0.90100000000000002</v>
          </cell>
          <cell r="S223">
            <v>0.91090000000000004</v>
          </cell>
          <cell r="T223">
            <v>0.92069999999999996</v>
          </cell>
          <cell r="U223">
            <v>0.93059999999999998</v>
          </cell>
          <cell r="V223">
            <v>0.94040000000000001</v>
          </cell>
          <cell r="W223">
            <v>0.95030000000000003</v>
          </cell>
          <cell r="X223">
            <v>0.96009999999999995</v>
          </cell>
          <cell r="Y223">
            <v>0.97</v>
          </cell>
          <cell r="Z223">
            <v>0.97989999999999999</v>
          </cell>
          <cell r="AA223">
            <v>0.98970000000000002</v>
          </cell>
          <cell r="AB223">
            <v>0.99970000000000003</v>
          </cell>
          <cell r="AC223">
            <v>1.0098</v>
          </cell>
          <cell r="AD223">
            <v>1.0199</v>
          </cell>
          <cell r="AE223">
            <v>1.0301</v>
          </cell>
        </row>
        <row r="224">
          <cell r="A224">
            <v>86</v>
          </cell>
          <cell r="L224">
            <v>0.84340000000000004</v>
          </cell>
          <cell r="M224">
            <v>0.85289999999999999</v>
          </cell>
          <cell r="N224">
            <v>0.86250000000000004</v>
          </cell>
          <cell r="O224">
            <v>0.87209999999999999</v>
          </cell>
          <cell r="P224">
            <v>0.88180000000000003</v>
          </cell>
          <cell r="Q224">
            <v>0.89149999999999996</v>
          </cell>
          <cell r="R224">
            <v>0.90129999999999999</v>
          </cell>
          <cell r="S224">
            <v>0.91120000000000001</v>
          </cell>
          <cell r="T224">
            <v>0.92100000000000004</v>
          </cell>
          <cell r="U224">
            <v>0.93089999999999995</v>
          </cell>
          <cell r="V224">
            <v>0.94069999999999998</v>
          </cell>
          <cell r="W224">
            <v>0.9506</v>
          </cell>
          <cell r="X224">
            <v>0.96040000000000003</v>
          </cell>
          <cell r="Y224">
            <v>0.97030000000000005</v>
          </cell>
          <cell r="Z224">
            <v>0.98009999999999997</v>
          </cell>
          <cell r="AA224">
            <v>0.99</v>
          </cell>
          <cell r="AB224">
            <v>1</v>
          </cell>
          <cell r="AC224">
            <v>1.0101</v>
          </cell>
          <cell r="AD224">
            <v>1.0202</v>
          </cell>
          <cell r="AE224">
            <v>1.0304</v>
          </cell>
        </row>
        <row r="225">
          <cell r="A225">
            <v>86.5</v>
          </cell>
          <cell r="L225">
            <v>0.84370000000000001</v>
          </cell>
          <cell r="M225">
            <v>0.85319999999999996</v>
          </cell>
          <cell r="N225">
            <v>0.86280000000000001</v>
          </cell>
          <cell r="O225">
            <v>0.87239999999999995</v>
          </cell>
          <cell r="P225">
            <v>0.8821</v>
          </cell>
          <cell r="Q225">
            <v>0.89180000000000004</v>
          </cell>
          <cell r="R225">
            <v>0.90159999999999996</v>
          </cell>
          <cell r="S225">
            <v>0.91149999999999998</v>
          </cell>
          <cell r="T225">
            <v>0.92130000000000001</v>
          </cell>
          <cell r="U225">
            <v>0.93120000000000003</v>
          </cell>
          <cell r="V225">
            <v>0.94099999999999995</v>
          </cell>
          <cell r="W225">
            <v>0.95089999999999997</v>
          </cell>
          <cell r="X225">
            <v>0.9607</v>
          </cell>
          <cell r="Y225">
            <v>0.97060000000000002</v>
          </cell>
          <cell r="Z225">
            <v>0.98040000000000005</v>
          </cell>
          <cell r="AA225">
            <v>0.99029999999999996</v>
          </cell>
          <cell r="AB225">
            <v>1.0003</v>
          </cell>
          <cell r="AC225">
            <v>1.0104</v>
          </cell>
          <cell r="AD225">
            <v>1.0206</v>
          </cell>
          <cell r="AE225">
            <v>1.0306999999999999</v>
          </cell>
        </row>
        <row r="226">
          <cell r="A226">
            <v>87</v>
          </cell>
          <cell r="L226">
            <v>0.84399999999999997</v>
          </cell>
          <cell r="M226">
            <v>0.85350000000000004</v>
          </cell>
          <cell r="N226">
            <v>0.86309999999999998</v>
          </cell>
          <cell r="O226">
            <v>0.87270000000000003</v>
          </cell>
          <cell r="P226">
            <v>0.88239999999999996</v>
          </cell>
          <cell r="Q226">
            <v>0.8921</v>
          </cell>
          <cell r="R226">
            <v>0.90190000000000003</v>
          </cell>
          <cell r="S226">
            <v>0.91180000000000005</v>
          </cell>
          <cell r="T226">
            <v>0.92159999999999997</v>
          </cell>
          <cell r="U226">
            <v>0.93149999999999999</v>
          </cell>
          <cell r="V226">
            <v>0.94130000000000003</v>
          </cell>
          <cell r="W226">
            <v>0.95120000000000005</v>
          </cell>
          <cell r="X226">
            <v>0.96099999999999997</v>
          </cell>
          <cell r="Y226">
            <v>0.97089999999999999</v>
          </cell>
          <cell r="Z226">
            <v>0.98070000000000002</v>
          </cell>
          <cell r="AA226">
            <v>0.99060000000000004</v>
          </cell>
          <cell r="AB226">
            <v>1.0005999999999999</v>
          </cell>
          <cell r="AC226">
            <v>1.0106999999999999</v>
          </cell>
          <cell r="AD226">
            <v>1.0208999999999999</v>
          </cell>
          <cell r="AE226">
            <v>1.0309999999999999</v>
          </cell>
        </row>
        <row r="227">
          <cell r="A227">
            <v>87.5</v>
          </cell>
          <cell r="L227">
            <v>0.84430000000000005</v>
          </cell>
          <cell r="M227">
            <v>0.85389999999999999</v>
          </cell>
          <cell r="N227">
            <v>0.86339999999999995</v>
          </cell>
          <cell r="O227">
            <v>0.873</v>
          </cell>
          <cell r="P227">
            <v>0.88270000000000004</v>
          </cell>
          <cell r="Q227">
            <v>0.89239999999999997</v>
          </cell>
          <cell r="R227">
            <v>0.9022</v>
          </cell>
          <cell r="S227">
            <v>0.91210000000000002</v>
          </cell>
          <cell r="T227">
            <v>0.92190000000000005</v>
          </cell>
          <cell r="U227">
            <v>0.93179999999999996</v>
          </cell>
          <cell r="V227">
            <v>0.94159999999999999</v>
          </cell>
          <cell r="W227">
            <v>0.95150000000000001</v>
          </cell>
          <cell r="X227">
            <v>0.96130000000000004</v>
          </cell>
          <cell r="Y227">
            <v>0.97119999999999995</v>
          </cell>
          <cell r="Z227">
            <v>0.98099999999999998</v>
          </cell>
          <cell r="AA227">
            <v>0.9909</v>
          </cell>
          <cell r="AB227">
            <v>1.0008999999999999</v>
          </cell>
          <cell r="AC227">
            <v>1.0109999999999999</v>
          </cell>
          <cell r="AD227">
            <v>1.0212000000000001</v>
          </cell>
          <cell r="AE227">
            <v>1.0313000000000001</v>
          </cell>
        </row>
        <row r="228">
          <cell r="A228">
            <v>88</v>
          </cell>
          <cell r="L228">
            <v>0.84460000000000002</v>
          </cell>
          <cell r="M228">
            <v>0.85419999999999996</v>
          </cell>
          <cell r="N228">
            <v>0.86370000000000002</v>
          </cell>
          <cell r="O228">
            <v>0.87329999999999997</v>
          </cell>
          <cell r="P228">
            <v>0.88300000000000001</v>
          </cell>
          <cell r="Q228">
            <v>0.89270000000000005</v>
          </cell>
          <cell r="R228">
            <v>0.90249999999999997</v>
          </cell>
          <cell r="S228">
            <v>0.91239999999999999</v>
          </cell>
          <cell r="T228">
            <v>0.92220000000000002</v>
          </cell>
          <cell r="U228">
            <v>0.93210000000000004</v>
          </cell>
          <cell r="V228">
            <v>0.94189999999999996</v>
          </cell>
          <cell r="W228">
            <v>0.95179999999999998</v>
          </cell>
          <cell r="X228">
            <v>0.96160000000000001</v>
          </cell>
          <cell r="Y228">
            <v>0.97140000000000004</v>
          </cell>
          <cell r="Z228">
            <v>0.98129999999999995</v>
          </cell>
          <cell r="AA228">
            <v>0.99109999999999998</v>
          </cell>
          <cell r="AB228">
            <v>1.0012000000000001</v>
          </cell>
          <cell r="AC228">
            <v>1.0113000000000001</v>
          </cell>
          <cell r="AD228">
            <v>1.0215000000000001</v>
          </cell>
          <cell r="AE228">
            <v>1.0316000000000001</v>
          </cell>
        </row>
        <row r="229">
          <cell r="A229">
            <v>88.5</v>
          </cell>
          <cell r="L229">
            <v>0.84489999999999998</v>
          </cell>
          <cell r="M229">
            <v>0.85450000000000004</v>
          </cell>
          <cell r="N229">
            <v>0.86399999999999999</v>
          </cell>
          <cell r="O229">
            <v>0.87360000000000004</v>
          </cell>
          <cell r="P229">
            <v>0.88329999999999997</v>
          </cell>
          <cell r="Q229">
            <v>0.89300000000000002</v>
          </cell>
          <cell r="R229">
            <v>0.90280000000000005</v>
          </cell>
          <cell r="S229">
            <v>0.91269999999999996</v>
          </cell>
          <cell r="T229">
            <v>0.92249999999999999</v>
          </cell>
          <cell r="U229">
            <v>0.93240000000000001</v>
          </cell>
          <cell r="V229">
            <v>0.94220000000000004</v>
          </cell>
          <cell r="W229">
            <v>0.95199999999999996</v>
          </cell>
          <cell r="X229">
            <v>0.96189999999999998</v>
          </cell>
          <cell r="Y229">
            <v>0.97170000000000001</v>
          </cell>
          <cell r="Z229">
            <v>0.98160000000000003</v>
          </cell>
          <cell r="AA229">
            <v>0.99139999999999995</v>
          </cell>
          <cell r="AB229">
            <v>1.0015000000000001</v>
          </cell>
          <cell r="AC229">
            <v>1.0116000000000001</v>
          </cell>
          <cell r="AD229">
            <v>1.0218</v>
          </cell>
          <cell r="AE229">
            <v>1.0319</v>
          </cell>
        </row>
        <row r="230">
          <cell r="A230">
            <v>89</v>
          </cell>
          <cell r="L230">
            <v>0.84519999999999995</v>
          </cell>
          <cell r="M230">
            <v>0.8548</v>
          </cell>
          <cell r="N230">
            <v>0.86429999999999996</v>
          </cell>
          <cell r="O230">
            <v>0.87390000000000001</v>
          </cell>
          <cell r="P230">
            <v>0.88360000000000005</v>
          </cell>
          <cell r="Q230">
            <v>0.89329999999999998</v>
          </cell>
          <cell r="R230">
            <v>0.90310000000000001</v>
          </cell>
          <cell r="S230">
            <v>0.91300000000000003</v>
          </cell>
          <cell r="T230">
            <v>0.92279999999999995</v>
          </cell>
          <cell r="U230">
            <v>0.93259999999999998</v>
          </cell>
          <cell r="V230">
            <v>0.9425</v>
          </cell>
          <cell r="W230">
            <v>0.95230000000000004</v>
          </cell>
          <cell r="X230">
            <v>0.96220000000000006</v>
          </cell>
          <cell r="Y230">
            <v>0.97199999999999998</v>
          </cell>
          <cell r="Z230">
            <v>0.9819</v>
          </cell>
          <cell r="AA230">
            <v>0.99170000000000003</v>
          </cell>
          <cell r="AB230">
            <v>1.0018</v>
          </cell>
          <cell r="AC230">
            <v>1.0119</v>
          </cell>
          <cell r="AD230">
            <v>1.0221</v>
          </cell>
          <cell r="AE230">
            <v>1.0322</v>
          </cell>
        </row>
        <row r="231">
          <cell r="A231">
            <v>89.5</v>
          </cell>
          <cell r="L231">
            <v>0.84550000000000003</v>
          </cell>
          <cell r="M231">
            <v>0.85509999999999997</v>
          </cell>
          <cell r="N231">
            <v>0.86460000000000004</v>
          </cell>
          <cell r="O231">
            <v>0.87419999999999998</v>
          </cell>
          <cell r="P231">
            <v>0.88390000000000002</v>
          </cell>
          <cell r="Q231">
            <v>0.89359999999999995</v>
          </cell>
          <cell r="R231">
            <v>0.90339999999999998</v>
          </cell>
          <cell r="S231">
            <v>0.9133</v>
          </cell>
          <cell r="T231">
            <v>0.92310000000000003</v>
          </cell>
          <cell r="U231">
            <v>0.93289999999999995</v>
          </cell>
          <cell r="V231">
            <v>0.94279999999999997</v>
          </cell>
          <cell r="W231">
            <v>0.9526</v>
          </cell>
          <cell r="X231">
            <v>0.96250000000000002</v>
          </cell>
          <cell r="Y231">
            <v>0.97230000000000005</v>
          </cell>
          <cell r="Z231">
            <v>0.98219999999999996</v>
          </cell>
          <cell r="AA231">
            <v>0.99199999999999999</v>
          </cell>
          <cell r="AB231">
            <v>1.0021</v>
          </cell>
          <cell r="AC231">
            <v>1.0122</v>
          </cell>
          <cell r="AD231">
            <v>1.0224</v>
          </cell>
          <cell r="AE231">
            <v>1.0325</v>
          </cell>
        </row>
        <row r="232">
          <cell r="A232">
            <v>90</v>
          </cell>
          <cell r="L232">
            <v>0.8458</v>
          </cell>
          <cell r="M232">
            <v>0.85540000000000005</v>
          </cell>
          <cell r="N232">
            <v>0.8649</v>
          </cell>
          <cell r="O232">
            <v>0.87450000000000006</v>
          </cell>
          <cell r="P232">
            <v>0.88419999999999999</v>
          </cell>
          <cell r="Q232">
            <v>0.89390000000000003</v>
          </cell>
          <cell r="R232">
            <v>0.90369999999999995</v>
          </cell>
          <cell r="S232">
            <v>0.91359999999999997</v>
          </cell>
          <cell r="T232">
            <v>0.9234</v>
          </cell>
          <cell r="U232">
            <v>0.93320000000000003</v>
          </cell>
          <cell r="V232">
            <v>0.94310000000000005</v>
          </cell>
          <cell r="W232">
            <v>0.95289999999999997</v>
          </cell>
          <cell r="X232">
            <v>0.96279999999999999</v>
          </cell>
          <cell r="Y232">
            <v>0.97260000000000002</v>
          </cell>
          <cell r="Z232">
            <v>0.98240000000000005</v>
          </cell>
          <cell r="AA232">
            <v>0.99229999999999996</v>
          </cell>
          <cell r="AB232">
            <v>1.0024</v>
          </cell>
          <cell r="AC232">
            <v>1.0125</v>
          </cell>
          <cell r="AD232">
            <v>1.0226999999999999</v>
          </cell>
          <cell r="AE232">
            <v>1.0327999999999999</v>
          </cell>
        </row>
        <row r="233">
          <cell r="A233">
            <v>90.5</v>
          </cell>
          <cell r="L233">
            <v>0.84609999999999996</v>
          </cell>
          <cell r="M233">
            <v>0.85570000000000002</v>
          </cell>
          <cell r="N233">
            <v>0.86519999999999997</v>
          </cell>
          <cell r="O233">
            <v>0.87480000000000002</v>
          </cell>
          <cell r="P233">
            <v>0.88449999999999995</v>
          </cell>
          <cell r="Q233">
            <v>0.89419999999999999</v>
          </cell>
          <cell r="R233">
            <v>0.90400000000000003</v>
          </cell>
          <cell r="S233">
            <v>0.91390000000000005</v>
          </cell>
          <cell r="T233">
            <v>0.92369999999999997</v>
          </cell>
          <cell r="U233">
            <v>0.9335</v>
          </cell>
          <cell r="V233">
            <v>0.94340000000000002</v>
          </cell>
          <cell r="W233">
            <v>0.95320000000000005</v>
          </cell>
          <cell r="X233">
            <v>0.96299999999999997</v>
          </cell>
          <cell r="Y233">
            <v>0.97289999999999999</v>
          </cell>
          <cell r="Z233">
            <v>0.98270000000000002</v>
          </cell>
          <cell r="AA233">
            <v>0.99260000000000004</v>
          </cell>
          <cell r="AB233">
            <v>1.0026999999999999</v>
          </cell>
          <cell r="AC233">
            <v>1.0127999999999999</v>
          </cell>
          <cell r="AD233">
            <v>1.0229999999999999</v>
          </cell>
          <cell r="AE233">
            <v>1.0330999999999999</v>
          </cell>
        </row>
        <row r="234">
          <cell r="A234">
            <v>91</v>
          </cell>
          <cell r="L234">
            <v>0.84650000000000003</v>
          </cell>
          <cell r="M234">
            <v>0.85599999999999998</v>
          </cell>
          <cell r="N234">
            <v>0.86550000000000005</v>
          </cell>
          <cell r="O234">
            <v>0.87519999999999998</v>
          </cell>
          <cell r="P234">
            <v>0.88480000000000003</v>
          </cell>
          <cell r="Q234">
            <v>0.89449999999999996</v>
          </cell>
          <cell r="R234">
            <v>0.90429999999999999</v>
          </cell>
          <cell r="S234">
            <v>0.91420000000000001</v>
          </cell>
          <cell r="T234">
            <v>0.92400000000000004</v>
          </cell>
          <cell r="U234">
            <v>0.93379999999999996</v>
          </cell>
          <cell r="V234">
            <v>0.94369999999999998</v>
          </cell>
          <cell r="W234">
            <v>0.95350000000000001</v>
          </cell>
          <cell r="X234">
            <v>0.96330000000000005</v>
          </cell>
          <cell r="Y234">
            <v>0.97319999999999995</v>
          </cell>
          <cell r="Z234">
            <v>0.98299999999999998</v>
          </cell>
          <cell r="AA234">
            <v>0.99280000000000002</v>
          </cell>
          <cell r="AB234">
            <v>1.0029999999999999</v>
          </cell>
          <cell r="AC234">
            <v>1.0130999999999999</v>
          </cell>
          <cell r="AD234">
            <v>1.0233000000000001</v>
          </cell>
          <cell r="AE234">
            <v>1.0334000000000001</v>
          </cell>
        </row>
        <row r="235">
          <cell r="A235">
            <v>91.5</v>
          </cell>
          <cell r="L235">
            <v>0.8468</v>
          </cell>
          <cell r="M235">
            <v>0.85629999999999995</v>
          </cell>
          <cell r="N235">
            <v>0.86580000000000001</v>
          </cell>
          <cell r="O235">
            <v>0.87549999999999994</v>
          </cell>
          <cell r="P235">
            <v>0.8851</v>
          </cell>
          <cell r="Q235">
            <v>0.89480000000000004</v>
          </cell>
          <cell r="R235">
            <v>0.90459999999999996</v>
          </cell>
          <cell r="S235">
            <v>0.91449999999999998</v>
          </cell>
          <cell r="T235">
            <v>0.92430000000000001</v>
          </cell>
          <cell r="U235">
            <v>0.93410000000000004</v>
          </cell>
          <cell r="V235">
            <v>0.94399999999999995</v>
          </cell>
          <cell r="W235">
            <v>0.95379999999999998</v>
          </cell>
          <cell r="X235">
            <v>0.96360000000000001</v>
          </cell>
          <cell r="Y235">
            <v>0.97350000000000003</v>
          </cell>
          <cell r="Z235">
            <v>0.98329999999999995</v>
          </cell>
          <cell r="AA235">
            <v>0.99309999999999998</v>
          </cell>
          <cell r="AB235">
            <v>1.0033000000000001</v>
          </cell>
          <cell r="AC235">
            <v>1.0134000000000001</v>
          </cell>
          <cell r="AD235">
            <v>1.0236000000000001</v>
          </cell>
          <cell r="AE235">
            <v>1.0338000000000001</v>
          </cell>
        </row>
        <row r="236">
          <cell r="A236">
            <v>92</v>
          </cell>
          <cell r="L236">
            <v>0.84709999999999996</v>
          </cell>
          <cell r="M236">
            <v>0.85660000000000003</v>
          </cell>
          <cell r="N236">
            <v>0.86609999999999998</v>
          </cell>
          <cell r="O236">
            <v>0.87580000000000002</v>
          </cell>
          <cell r="P236">
            <v>0.88539999999999996</v>
          </cell>
          <cell r="Q236">
            <v>0.89510000000000001</v>
          </cell>
          <cell r="R236">
            <v>0.90490000000000004</v>
          </cell>
          <cell r="S236">
            <v>0.91469999999999996</v>
          </cell>
          <cell r="T236">
            <v>0.92459999999999998</v>
          </cell>
          <cell r="U236">
            <v>0.93440000000000001</v>
          </cell>
          <cell r="V236">
            <v>0.94420000000000004</v>
          </cell>
          <cell r="W236">
            <v>0.95409999999999995</v>
          </cell>
          <cell r="X236">
            <v>0.96389999999999998</v>
          </cell>
          <cell r="Y236">
            <v>0.97370000000000001</v>
          </cell>
          <cell r="Z236">
            <v>0.98360000000000003</v>
          </cell>
          <cell r="AA236">
            <v>0.99339999999999995</v>
          </cell>
          <cell r="AB236">
            <v>1.0035000000000001</v>
          </cell>
          <cell r="AC236">
            <v>1.0137</v>
          </cell>
          <cell r="AD236">
            <v>1.0239</v>
          </cell>
          <cell r="AE236">
            <v>1.0341</v>
          </cell>
        </row>
        <row r="237">
          <cell r="A237">
            <v>92.5</v>
          </cell>
          <cell r="L237">
            <v>0.84740000000000004</v>
          </cell>
          <cell r="M237">
            <v>0.8569</v>
          </cell>
          <cell r="N237">
            <v>0.86639999999999995</v>
          </cell>
          <cell r="O237">
            <v>0.87609999999999999</v>
          </cell>
          <cell r="P237">
            <v>0.88570000000000004</v>
          </cell>
          <cell r="Q237">
            <v>0.89539999999999997</v>
          </cell>
          <cell r="R237">
            <v>0.9052</v>
          </cell>
          <cell r="S237">
            <v>0.91500000000000004</v>
          </cell>
          <cell r="T237">
            <v>0.92490000000000006</v>
          </cell>
          <cell r="U237">
            <v>0.93469999999999998</v>
          </cell>
          <cell r="V237">
            <v>0.94450000000000001</v>
          </cell>
          <cell r="W237">
            <v>0.95440000000000003</v>
          </cell>
          <cell r="X237">
            <v>0.96419999999999995</v>
          </cell>
          <cell r="Y237">
            <v>0.97399999999999998</v>
          </cell>
          <cell r="Z237">
            <v>0.9839</v>
          </cell>
          <cell r="AA237">
            <v>0.99370000000000003</v>
          </cell>
          <cell r="AB237">
            <v>1.0038</v>
          </cell>
          <cell r="AC237">
            <v>1.014</v>
          </cell>
          <cell r="AD237">
            <v>1.0242</v>
          </cell>
          <cell r="AE237">
            <v>1.0344</v>
          </cell>
        </row>
        <row r="238">
          <cell r="A238">
            <v>93</v>
          </cell>
          <cell r="L238">
            <v>0.84770000000000001</v>
          </cell>
          <cell r="M238">
            <v>0.85719999999999996</v>
          </cell>
          <cell r="N238">
            <v>0.86670000000000003</v>
          </cell>
          <cell r="O238">
            <v>0.87639999999999996</v>
          </cell>
          <cell r="P238">
            <v>0.88600000000000001</v>
          </cell>
          <cell r="Q238">
            <v>0.89570000000000005</v>
          </cell>
          <cell r="R238">
            <v>0.90549999999999997</v>
          </cell>
          <cell r="S238">
            <v>0.9153</v>
          </cell>
          <cell r="T238">
            <v>0.92520000000000002</v>
          </cell>
          <cell r="U238">
            <v>0.93500000000000005</v>
          </cell>
          <cell r="V238">
            <v>0.94479999999999997</v>
          </cell>
          <cell r="W238">
            <v>0.95469999999999999</v>
          </cell>
          <cell r="X238">
            <v>0.96450000000000002</v>
          </cell>
          <cell r="Y238">
            <v>0.97430000000000005</v>
          </cell>
          <cell r="Z238">
            <v>0.98409999999999997</v>
          </cell>
          <cell r="AA238">
            <v>0.99399999999999999</v>
          </cell>
          <cell r="AB238">
            <v>1.0041</v>
          </cell>
          <cell r="AC238">
            <v>1.0143</v>
          </cell>
          <cell r="AD238">
            <v>1.0245</v>
          </cell>
          <cell r="AE238">
            <v>1.0347</v>
          </cell>
        </row>
        <row r="239">
          <cell r="A239">
            <v>93.5</v>
          </cell>
          <cell r="L239">
            <v>0.84799999999999998</v>
          </cell>
          <cell r="M239">
            <v>0.85750000000000004</v>
          </cell>
          <cell r="N239">
            <v>0.86699999999999999</v>
          </cell>
          <cell r="O239">
            <v>0.87670000000000003</v>
          </cell>
          <cell r="P239">
            <v>0.88629999999999998</v>
          </cell>
          <cell r="Q239">
            <v>0.89600000000000002</v>
          </cell>
          <cell r="R239">
            <v>0.90580000000000005</v>
          </cell>
          <cell r="S239">
            <v>0.91559999999999997</v>
          </cell>
          <cell r="T239">
            <v>0.92549999999999999</v>
          </cell>
          <cell r="U239">
            <v>0.93530000000000002</v>
          </cell>
          <cell r="V239">
            <v>0.94510000000000005</v>
          </cell>
          <cell r="W239">
            <v>0.95499999999999996</v>
          </cell>
          <cell r="X239">
            <v>0.96479999999999999</v>
          </cell>
          <cell r="Y239">
            <v>0.97460000000000002</v>
          </cell>
          <cell r="Z239">
            <v>0.98440000000000005</v>
          </cell>
          <cell r="AA239">
            <v>0.99429999999999996</v>
          </cell>
          <cell r="AB239">
            <v>1.0044</v>
          </cell>
          <cell r="AC239">
            <v>1.0145999999999999</v>
          </cell>
          <cell r="AD239">
            <v>1.0247999999999999</v>
          </cell>
          <cell r="AE239">
            <v>1.0349999999999999</v>
          </cell>
        </row>
        <row r="240">
          <cell r="A240">
            <v>94</v>
          </cell>
          <cell r="L240">
            <v>0.84830000000000005</v>
          </cell>
          <cell r="M240">
            <v>0.85780000000000001</v>
          </cell>
          <cell r="N240">
            <v>0.86729999999999996</v>
          </cell>
          <cell r="O240">
            <v>0.877</v>
          </cell>
          <cell r="P240">
            <v>0.88660000000000005</v>
          </cell>
          <cell r="Q240">
            <v>0.89629999999999999</v>
          </cell>
          <cell r="R240">
            <v>0.90610000000000002</v>
          </cell>
          <cell r="S240">
            <v>0.91590000000000005</v>
          </cell>
          <cell r="T240">
            <v>0.92579999999999996</v>
          </cell>
          <cell r="U240">
            <v>0.93559999999999999</v>
          </cell>
          <cell r="V240">
            <v>0.94540000000000002</v>
          </cell>
          <cell r="W240">
            <v>0.95520000000000005</v>
          </cell>
          <cell r="X240">
            <v>0.96509999999999996</v>
          </cell>
          <cell r="Y240">
            <v>0.97489999999999999</v>
          </cell>
          <cell r="Z240">
            <v>0.98470000000000002</v>
          </cell>
          <cell r="AA240">
            <v>0.99450000000000005</v>
          </cell>
          <cell r="AB240">
            <v>1.0046999999999999</v>
          </cell>
          <cell r="AC240">
            <v>1.0148999999999999</v>
          </cell>
          <cell r="AD240">
            <v>1.0250999999999999</v>
          </cell>
          <cell r="AE240">
            <v>1.0353000000000001</v>
          </cell>
        </row>
        <row r="241">
          <cell r="A241">
            <v>94.5</v>
          </cell>
          <cell r="L241">
            <v>0.84860000000000002</v>
          </cell>
          <cell r="M241">
            <v>0.85809999999999997</v>
          </cell>
          <cell r="N241">
            <v>0.86760000000000004</v>
          </cell>
          <cell r="O241">
            <v>0.87729999999999997</v>
          </cell>
          <cell r="P241">
            <v>0.88690000000000002</v>
          </cell>
          <cell r="Q241">
            <v>0.89659999999999995</v>
          </cell>
          <cell r="R241">
            <v>0.90639999999999998</v>
          </cell>
          <cell r="S241">
            <v>0.91620000000000001</v>
          </cell>
          <cell r="T241">
            <v>0.92610000000000003</v>
          </cell>
          <cell r="U241">
            <v>0.93589999999999995</v>
          </cell>
          <cell r="V241">
            <v>0.94569999999999999</v>
          </cell>
          <cell r="W241">
            <v>0.95550000000000002</v>
          </cell>
          <cell r="X241">
            <v>0.96540000000000004</v>
          </cell>
          <cell r="Y241">
            <v>0.97519999999999996</v>
          </cell>
          <cell r="Z241">
            <v>0.98499999999999999</v>
          </cell>
          <cell r="AA241">
            <v>0.99480000000000002</v>
          </cell>
          <cell r="AB241">
            <v>1.0049999999999999</v>
          </cell>
          <cell r="AC241">
            <v>1.0152000000000001</v>
          </cell>
          <cell r="AD241">
            <v>1.0254000000000001</v>
          </cell>
          <cell r="AE241">
            <v>1.0356000000000001</v>
          </cell>
        </row>
        <row r="242">
          <cell r="A242">
            <v>95</v>
          </cell>
          <cell r="L242">
            <v>0.84889999999999999</v>
          </cell>
          <cell r="M242">
            <v>0.85840000000000005</v>
          </cell>
          <cell r="N242">
            <v>0.8679</v>
          </cell>
          <cell r="O242">
            <v>0.87760000000000005</v>
          </cell>
          <cell r="P242">
            <v>0.88719999999999999</v>
          </cell>
          <cell r="Q242">
            <v>0.89690000000000003</v>
          </cell>
          <cell r="R242">
            <v>0.90669999999999995</v>
          </cell>
          <cell r="S242">
            <v>0.91649999999999998</v>
          </cell>
          <cell r="T242">
            <v>0.9264</v>
          </cell>
          <cell r="U242">
            <v>0.93620000000000003</v>
          </cell>
          <cell r="V242">
            <v>0.94599999999999995</v>
          </cell>
          <cell r="W242">
            <v>0.95579999999999998</v>
          </cell>
          <cell r="X242">
            <v>0.96560000000000001</v>
          </cell>
          <cell r="Y242">
            <v>0.97550000000000003</v>
          </cell>
          <cell r="Z242">
            <v>0.98529999999999995</v>
          </cell>
          <cell r="AA242">
            <v>0.99509999999999998</v>
          </cell>
          <cell r="AB242">
            <v>1.0053000000000001</v>
          </cell>
          <cell r="AC242">
            <v>1.0155000000000001</v>
          </cell>
          <cell r="AD242">
            <v>1.0257000000000001</v>
          </cell>
          <cell r="AE242">
            <v>1.0359</v>
          </cell>
        </row>
        <row r="243">
          <cell r="A243">
            <v>95.5</v>
          </cell>
          <cell r="L243">
            <v>0.84919999999999995</v>
          </cell>
          <cell r="M243">
            <v>0.85870000000000002</v>
          </cell>
          <cell r="N243">
            <v>0.86819999999999997</v>
          </cell>
          <cell r="O243">
            <v>0.87790000000000001</v>
          </cell>
          <cell r="P243">
            <v>0.88749999999999996</v>
          </cell>
          <cell r="Q243">
            <v>0.8972</v>
          </cell>
          <cell r="R243">
            <v>0.90700000000000003</v>
          </cell>
          <cell r="S243">
            <v>0.91679999999999995</v>
          </cell>
          <cell r="T243">
            <v>0.92659999999999998</v>
          </cell>
          <cell r="U243">
            <v>0.9365</v>
          </cell>
          <cell r="V243">
            <v>0.94630000000000003</v>
          </cell>
          <cell r="W243">
            <v>0.95609999999999995</v>
          </cell>
          <cell r="X243">
            <v>0.96589999999999998</v>
          </cell>
          <cell r="Y243">
            <v>0.97570000000000001</v>
          </cell>
          <cell r="Z243">
            <v>0.98560000000000003</v>
          </cell>
          <cell r="AA243">
            <v>0.99539999999999995</v>
          </cell>
          <cell r="AB243">
            <v>1.0056</v>
          </cell>
          <cell r="AC243">
            <v>1.0158</v>
          </cell>
          <cell r="AD243">
            <v>1.026</v>
          </cell>
          <cell r="AE243">
            <v>1.0362</v>
          </cell>
        </row>
        <row r="244">
          <cell r="A244">
            <v>96</v>
          </cell>
          <cell r="L244">
            <v>0.84950000000000003</v>
          </cell>
          <cell r="M244">
            <v>0.85899999999999999</v>
          </cell>
          <cell r="N244">
            <v>0.86850000000000005</v>
          </cell>
          <cell r="O244">
            <v>0.87819999999999998</v>
          </cell>
          <cell r="P244">
            <v>0.88780000000000003</v>
          </cell>
          <cell r="Q244">
            <v>0.89749999999999996</v>
          </cell>
          <cell r="R244">
            <v>0.9073</v>
          </cell>
          <cell r="S244">
            <v>0.91710000000000003</v>
          </cell>
          <cell r="T244">
            <v>0.92689999999999995</v>
          </cell>
          <cell r="U244">
            <v>0.93679999999999997</v>
          </cell>
          <cell r="V244">
            <v>0.9466</v>
          </cell>
          <cell r="W244">
            <v>0.95640000000000003</v>
          </cell>
          <cell r="X244">
            <v>0.96619999999999995</v>
          </cell>
          <cell r="Y244">
            <v>0.97599999999999998</v>
          </cell>
          <cell r="Z244">
            <v>0.98580000000000001</v>
          </cell>
          <cell r="AA244">
            <v>0.99570000000000003</v>
          </cell>
          <cell r="AB244">
            <v>1.0059</v>
          </cell>
          <cell r="AC244">
            <v>1.0161</v>
          </cell>
          <cell r="AD244">
            <v>1.0263</v>
          </cell>
          <cell r="AE244">
            <v>1.0365</v>
          </cell>
        </row>
        <row r="245">
          <cell r="A245">
            <v>96.5</v>
          </cell>
          <cell r="L245">
            <v>0.8498</v>
          </cell>
          <cell r="M245">
            <v>0.85929999999999995</v>
          </cell>
          <cell r="N245">
            <v>0.86880000000000002</v>
          </cell>
          <cell r="O245">
            <v>0.87849999999999995</v>
          </cell>
          <cell r="P245">
            <v>0.8881</v>
          </cell>
          <cell r="Q245">
            <v>0.89780000000000004</v>
          </cell>
          <cell r="R245">
            <v>0.90759999999999996</v>
          </cell>
          <cell r="S245">
            <v>0.91739999999999999</v>
          </cell>
          <cell r="T245">
            <v>0.92720000000000002</v>
          </cell>
          <cell r="U245">
            <v>0.93710000000000004</v>
          </cell>
          <cell r="V245">
            <v>0.94689999999999996</v>
          </cell>
          <cell r="W245">
            <v>0.95669999999999999</v>
          </cell>
          <cell r="X245">
            <v>0.96650000000000003</v>
          </cell>
          <cell r="Y245">
            <v>0.97629999999999995</v>
          </cell>
          <cell r="Z245">
            <v>0.98609999999999998</v>
          </cell>
          <cell r="AA245">
            <v>0.99590000000000001</v>
          </cell>
          <cell r="AB245">
            <v>1.0062</v>
          </cell>
          <cell r="AC245">
            <v>1.0164</v>
          </cell>
          <cell r="AD245">
            <v>1.0266</v>
          </cell>
          <cell r="AE245">
            <v>1.0367999999999999</v>
          </cell>
        </row>
        <row r="246">
          <cell r="A246">
            <v>97</v>
          </cell>
          <cell r="L246">
            <v>0.85009999999999997</v>
          </cell>
          <cell r="M246">
            <v>0.85960000000000003</v>
          </cell>
          <cell r="N246">
            <v>0.86909999999999998</v>
          </cell>
          <cell r="O246">
            <v>0.87880000000000003</v>
          </cell>
          <cell r="P246">
            <v>0.88839999999999997</v>
          </cell>
          <cell r="Q246">
            <v>0.89810000000000001</v>
          </cell>
          <cell r="R246">
            <v>0.90790000000000004</v>
          </cell>
          <cell r="S246">
            <v>0.91769999999999996</v>
          </cell>
          <cell r="T246">
            <v>0.92749999999999999</v>
          </cell>
          <cell r="U246">
            <v>0.93730000000000002</v>
          </cell>
          <cell r="V246">
            <v>0.94720000000000004</v>
          </cell>
          <cell r="W246">
            <v>0.95699999999999996</v>
          </cell>
          <cell r="X246">
            <v>0.96679999999999999</v>
          </cell>
          <cell r="Y246">
            <v>0.97660000000000002</v>
          </cell>
          <cell r="Z246">
            <v>0.98640000000000005</v>
          </cell>
          <cell r="AA246">
            <v>0.99629999999999996</v>
          </cell>
          <cell r="AB246">
            <v>1.0065</v>
          </cell>
          <cell r="AC246">
            <v>1.0166999999999999</v>
          </cell>
          <cell r="AD246">
            <v>1.0268999999999999</v>
          </cell>
          <cell r="AE246">
            <v>1.0370999999999999</v>
          </cell>
        </row>
        <row r="247">
          <cell r="A247">
            <v>97.5</v>
          </cell>
          <cell r="L247">
            <v>0.85040000000000004</v>
          </cell>
          <cell r="M247">
            <v>0.8599</v>
          </cell>
          <cell r="N247">
            <v>0.86939999999999995</v>
          </cell>
          <cell r="O247">
            <v>0.87909999999999999</v>
          </cell>
          <cell r="P247">
            <v>0.88870000000000005</v>
          </cell>
          <cell r="Q247">
            <v>0.89839999999999998</v>
          </cell>
          <cell r="R247">
            <v>0.90820000000000001</v>
          </cell>
          <cell r="S247">
            <v>0.91800000000000004</v>
          </cell>
          <cell r="T247">
            <v>0.92779999999999996</v>
          </cell>
          <cell r="U247">
            <v>0.93759999999999999</v>
          </cell>
          <cell r="V247">
            <v>0.94740000000000002</v>
          </cell>
          <cell r="W247">
            <v>0.95730000000000004</v>
          </cell>
          <cell r="X247">
            <v>0.96709999999999996</v>
          </cell>
          <cell r="Y247">
            <v>0.97689999999999999</v>
          </cell>
          <cell r="Z247">
            <v>0.98670000000000002</v>
          </cell>
          <cell r="AA247">
            <v>0.99660000000000004</v>
          </cell>
          <cell r="AB247">
            <v>1.0067999999999999</v>
          </cell>
          <cell r="AC247">
            <v>1.0169999999999999</v>
          </cell>
          <cell r="AD247">
            <v>1.0271999999999999</v>
          </cell>
          <cell r="AE247">
            <v>1.0375000000000001</v>
          </cell>
        </row>
        <row r="248">
          <cell r="A248">
            <v>98</v>
          </cell>
          <cell r="L248">
            <v>0.8508</v>
          </cell>
          <cell r="M248">
            <v>0.86019999999999996</v>
          </cell>
          <cell r="N248">
            <v>0.86970000000000003</v>
          </cell>
          <cell r="O248">
            <v>0.87939999999999996</v>
          </cell>
          <cell r="P248">
            <v>0.88900000000000001</v>
          </cell>
          <cell r="Q248">
            <v>0.89870000000000005</v>
          </cell>
          <cell r="R248">
            <v>0.90849999999999997</v>
          </cell>
          <cell r="S248">
            <v>0.91830000000000001</v>
          </cell>
          <cell r="T248">
            <v>0.92810000000000004</v>
          </cell>
          <cell r="U248">
            <v>0.93789999999999996</v>
          </cell>
          <cell r="V248">
            <v>0.94769999999999999</v>
          </cell>
          <cell r="W248">
            <v>0.95750000000000002</v>
          </cell>
          <cell r="X248">
            <v>0.96740000000000004</v>
          </cell>
          <cell r="Y248">
            <v>0.97719999999999996</v>
          </cell>
          <cell r="Z248">
            <v>0.98699999999999999</v>
          </cell>
          <cell r="AA248">
            <v>0.99690000000000001</v>
          </cell>
          <cell r="AB248">
            <v>1.0071000000000001</v>
          </cell>
          <cell r="AC248">
            <v>1.0173000000000001</v>
          </cell>
          <cell r="AD248">
            <v>1.0276000000000001</v>
          </cell>
          <cell r="AE248">
            <v>1.0378000000000001</v>
          </cell>
        </row>
        <row r="249">
          <cell r="A249">
            <v>98.5</v>
          </cell>
          <cell r="L249">
            <v>0.85109999999999997</v>
          </cell>
          <cell r="M249">
            <v>0.86050000000000004</v>
          </cell>
          <cell r="N249">
            <v>0.87</v>
          </cell>
          <cell r="O249">
            <v>0.87970000000000004</v>
          </cell>
          <cell r="P249">
            <v>0.88929999999999998</v>
          </cell>
          <cell r="Q249">
            <v>0.89900000000000002</v>
          </cell>
          <cell r="R249">
            <v>0.90880000000000005</v>
          </cell>
          <cell r="S249">
            <v>0.91859999999999997</v>
          </cell>
          <cell r="T249">
            <v>0.9284</v>
          </cell>
          <cell r="U249">
            <v>0.93820000000000003</v>
          </cell>
          <cell r="V249">
            <v>0.94799999999999995</v>
          </cell>
          <cell r="W249">
            <v>0.95779999999999998</v>
          </cell>
          <cell r="X249">
            <v>0.96760000000000002</v>
          </cell>
          <cell r="Y249">
            <v>0.97740000000000005</v>
          </cell>
          <cell r="Z249">
            <v>0.98729999999999996</v>
          </cell>
          <cell r="AA249">
            <v>0.99719999999999998</v>
          </cell>
          <cell r="AB249">
            <v>1.0074000000000001</v>
          </cell>
          <cell r="AC249">
            <v>1.0176000000000001</v>
          </cell>
          <cell r="AD249">
            <v>1.0279</v>
          </cell>
          <cell r="AE249">
            <v>1.0381</v>
          </cell>
        </row>
        <row r="250">
          <cell r="A250">
            <v>99</v>
          </cell>
          <cell r="L250">
            <v>0.85140000000000005</v>
          </cell>
          <cell r="M250">
            <v>0.86080000000000001</v>
          </cell>
          <cell r="N250">
            <v>0.87029999999999996</v>
          </cell>
          <cell r="O250">
            <v>0.88</v>
          </cell>
          <cell r="P250">
            <v>0.88959999999999995</v>
          </cell>
          <cell r="Q250">
            <v>0.89929999999999999</v>
          </cell>
          <cell r="R250">
            <v>0.90910000000000002</v>
          </cell>
          <cell r="S250">
            <v>0.91890000000000005</v>
          </cell>
          <cell r="T250">
            <v>0.92869999999999997</v>
          </cell>
          <cell r="U250">
            <v>0.9385</v>
          </cell>
          <cell r="V250">
            <v>0.94830000000000003</v>
          </cell>
          <cell r="W250">
            <v>0.95809999999999995</v>
          </cell>
          <cell r="X250">
            <v>0.96789999999999998</v>
          </cell>
          <cell r="Y250">
            <v>0.97770000000000001</v>
          </cell>
          <cell r="Z250">
            <v>0.98750000000000004</v>
          </cell>
          <cell r="AA250">
            <v>0.99750000000000005</v>
          </cell>
          <cell r="AB250">
            <v>1.0077</v>
          </cell>
          <cell r="AC250">
            <v>1.0179</v>
          </cell>
          <cell r="AD250">
            <v>1.0282</v>
          </cell>
          <cell r="AE250">
            <v>1.0384</v>
          </cell>
        </row>
        <row r="251">
          <cell r="A251">
            <v>99.5</v>
          </cell>
          <cell r="L251">
            <v>0.85170000000000001</v>
          </cell>
          <cell r="M251">
            <v>0.86109999999999998</v>
          </cell>
          <cell r="N251">
            <v>0.87060000000000004</v>
          </cell>
          <cell r="O251">
            <v>0.88029999999999997</v>
          </cell>
          <cell r="P251">
            <v>0.88990000000000002</v>
          </cell>
          <cell r="Q251">
            <v>0.89959999999999996</v>
          </cell>
          <cell r="R251">
            <v>0.90939999999999999</v>
          </cell>
          <cell r="S251">
            <v>0.91920000000000002</v>
          </cell>
          <cell r="T251">
            <v>0.92900000000000005</v>
          </cell>
          <cell r="U251">
            <v>0.93879999999999997</v>
          </cell>
          <cell r="V251">
            <v>0.9486</v>
          </cell>
          <cell r="W251">
            <v>0.95840000000000003</v>
          </cell>
          <cell r="X251">
            <v>0.96819999999999995</v>
          </cell>
          <cell r="Y251">
            <v>0.97799999999999998</v>
          </cell>
          <cell r="Z251">
            <v>0.98780000000000001</v>
          </cell>
          <cell r="AA251">
            <v>0.99780000000000002</v>
          </cell>
          <cell r="AB251">
            <v>1.008</v>
          </cell>
          <cell r="AC251">
            <v>1.0182</v>
          </cell>
          <cell r="AD251">
            <v>1.0285</v>
          </cell>
          <cell r="AE251">
            <v>1.0387</v>
          </cell>
        </row>
        <row r="252">
          <cell r="A252">
            <v>100</v>
          </cell>
          <cell r="L252">
            <v>0.85199999999999998</v>
          </cell>
          <cell r="M252">
            <v>0.86140000000000005</v>
          </cell>
          <cell r="N252">
            <v>0.87090000000000001</v>
          </cell>
          <cell r="O252">
            <v>0.88060000000000005</v>
          </cell>
          <cell r="P252">
            <v>0.89019999999999999</v>
          </cell>
          <cell r="Q252">
            <v>0.89990000000000003</v>
          </cell>
          <cell r="R252">
            <v>0.90969999999999995</v>
          </cell>
          <cell r="S252">
            <v>0.91949999999999998</v>
          </cell>
          <cell r="T252">
            <v>0.92930000000000001</v>
          </cell>
          <cell r="U252">
            <v>0.93910000000000005</v>
          </cell>
          <cell r="V252">
            <v>0.94889999999999997</v>
          </cell>
          <cell r="W252">
            <v>0.9587</v>
          </cell>
          <cell r="X252">
            <v>0.96850000000000003</v>
          </cell>
          <cell r="Y252">
            <v>0.97829999999999995</v>
          </cell>
          <cell r="Z252">
            <v>0.98809999999999998</v>
          </cell>
          <cell r="AA252">
            <v>0.99809999999999999</v>
          </cell>
          <cell r="AB252">
            <v>1.0083</v>
          </cell>
          <cell r="AC252">
            <v>1.0185</v>
          </cell>
          <cell r="AD252">
            <v>1.0287999999999999</v>
          </cell>
          <cell r="AE252">
            <v>1.0389999999999999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>
        <row r="3">
          <cell r="A3">
            <v>0</v>
          </cell>
          <cell r="B3">
            <v>520</v>
          </cell>
        </row>
        <row r="4">
          <cell r="A4">
            <v>1</v>
          </cell>
          <cell r="B4">
            <v>1047</v>
          </cell>
        </row>
        <row r="5">
          <cell r="A5">
            <v>2</v>
          </cell>
          <cell r="B5">
            <v>1571</v>
          </cell>
        </row>
        <row r="6">
          <cell r="A6">
            <v>3</v>
          </cell>
          <cell r="B6">
            <v>2095</v>
          </cell>
        </row>
        <row r="7">
          <cell r="A7">
            <v>4</v>
          </cell>
          <cell r="B7">
            <v>2621</v>
          </cell>
        </row>
        <row r="8">
          <cell r="A8">
            <v>5</v>
          </cell>
          <cell r="B8">
            <v>3256</v>
          </cell>
        </row>
        <row r="9">
          <cell r="A9">
            <v>6</v>
          </cell>
          <cell r="B9">
            <v>3849</v>
          </cell>
        </row>
        <row r="10">
          <cell r="A10">
            <v>7</v>
          </cell>
          <cell r="B10">
            <v>4440</v>
          </cell>
        </row>
        <row r="11">
          <cell r="A11">
            <v>8</v>
          </cell>
          <cell r="B11">
            <v>5050</v>
          </cell>
        </row>
        <row r="12">
          <cell r="A12">
            <v>9</v>
          </cell>
          <cell r="B12">
            <v>5686</v>
          </cell>
        </row>
        <row r="13">
          <cell r="A13">
            <v>10</v>
          </cell>
          <cell r="B13">
            <v>6318</v>
          </cell>
        </row>
        <row r="14">
          <cell r="A14">
            <v>11</v>
          </cell>
          <cell r="B14">
            <v>6935</v>
          </cell>
        </row>
        <row r="15">
          <cell r="A15">
            <v>12</v>
          </cell>
          <cell r="B15">
            <v>7562</v>
          </cell>
        </row>
        <row r="16">
          <cell r="A16">
            <v>13</v>
          </cell>
          <cell r="B16">
            <v>8224</v>
          </cell>
        </row>
        <row r="17">
          <cell r="A17">
            <v>14</v>
          </cell>
          <cell r="B17">
            <v>8846</v>
          </cell>
        </row>
        <row r="18">
          <cell r="A18">
            <v>15</v>
          </cell>
          <cell r="B18">
            <v>9513</v>
          </cell>
        </row>
        <row r="19">
          <cell r="A19">
            <v>16</v>
          </cell>
          <cell r="B19">
            <v>10153</v>
          </cell>
        </row>
        <row r="20">
          <cell r="A20">
            <v>17</v>
          </cell>
          <cell r="B20">
            <v>10817</v>
          </cell>
        </row>
        <row r="21">
          <cell r="A21">
            <v>18</v>
          </cell>
          <cell r="B21">
            <v>11469</v>
          </cell>
        </row>
        <row r="22">
          <cell r="A22">
            <v>19</v>
          </cell>
          <cell r="B22">
            <v>12180</v>
          </cell>
        </row>
        <row r="23">
          <cell r="A23">
            <v>20</v>
          </cell>
          <cell r="B23">
            <v>12862</v>
          </cell>
        </row>
        <row r="24">
          <cell r="A24">
            <v>21</v>
          </cell>
          <cell r="B24">
            <v>13538</v>
          </cell>
        </row>
        <row r="25">
          <cell r="A25">
            <v>22</v>
          </cell>
          <cell r="B25">
            <v>14221</v>
          </cell>
        </row>
        <row r="26">
          <cell r="A26">
            <v>23</v>
          </cell>
          <cell r="B26">
            <v>14919</v>
          </cell>
        </row>
        <row r="27">
          <cell r="A27">
            <v>24</v>
          </cell>
          <cell r="B27">
            <v>15585</v>
          </cell>
        </row>
        <row r="28">
          <cell r="A28">
            <v>25</v>
          </cell>
          <cell r="B28">
            <v>16300</v>
          </cell>
        </row>
        <row r="29">
          <cell r="A29">
            <v>26</v>
          </cell>
          <cell r="B29">
            <v>16979</v>
          </cell>
        </row>
        <row r="30">
          <cell r="A30">
            <v>27</v>
          </cell>
          <cell r="B30">
            <v>17692</v>
          </cell>
        </row>
        <row r="31">
          <cell r="A31">
            <v>28</v>
          </cell>
          <cell r="B31">
            <v>18396</v>
          </cell>
        </row>
        <row r="32">
          <cell r="A32">
            <v>29</v>
          </cell>
          <cell r="B32">
            <v>19137</v>
          </cell>
        </row>
        <row r="33">
          <cell r="A33">
            <v>30</v>
          </cell>
          <cell r="B33">
            <v>19822</v>
          </cell>
        </row>
        <row r="34">
          <cell r="A34">
            <v>31</v>
          </cell>
          <cell r="B34">
            <v>20523</v>
          </cell>
        </row>
        <row r="35">
          <cell r="A35">
            <v>32</v>
          </cell>
          <cell r="B35">
            <v>21220</v>
          </cell>
        </row>
        <row r="36">
          <cell r="A36">
            <v>33</v>
          </cell>
          <cell r="B36">
            <v>21941</v>
          </cell>
        </row>
        <row r="37">
          <cell r="A37">
            <v>34</v>
          </cell>
          <cell r="B37">
            <v>22615</v>
          </cell>
        </row>
        <row r="38">
          <cell r="A38">
            <v>35</v>
          </cell>
          <cell r="B38">
            <v>23335</v>
          </cell>
        </row>
        <row r="39">
          <cell r="A39">
            <v>36</v>
          </cell>
          <cell r="B39">
            <v>24020</v>
          </cell>
        </row>
        <row r="40">
          <cell r="A40">
            <v>37</v>
          </cell>
          <cell r="B40">
            <v>24724</v>
          </cell>
        </row>
        <row r="41">
          <cell r="A41">
            <v>38</v>
          </cell>
          <cell r="B41">
            <v>25352</v>
          </cell>
        </row>
        <row r="42">
          <cell r="A42">
            <v>39</v>
          </cell>
          <cell r="B42">
            <v>26165</v>
          </cell>
        </row>
        <row r="43">
          <cell r="A43">
            <v>40</v>
          </cell>
          <cell r="B43">
            <v>26886</v>
          </cell>
        </row>
        <row r="44">
          <cell r="A44">
            <v>41</v>
          </cell>
          <cell r="B44">
            <v>27584</v>
          </cell>
        </row>
        <row r="45">
          <cell r="A45">
            <v>42</v>
          </cell>
          <cell r="B45">
            <v>28287</v>
          </cell>
        </row>
        <row r="46">
          <cell r="A46">
            <v>43</v>
          </cell>
          <cell r="B46">
            <v>29024</v>
          </cell>
        </row>
        <row r="47">
          <cell r="A47">
            <v>44</v>
          </cell>
          <cell r="B47">
            <v>29695</v>
          </cell>
        </row>
        <row r="48">
          <cell r="A48">
            <v>45</v>
          </cell>
          <cell r="B48">
            <v>30442</v>
          </cell>
        </row>
        <row r="49">
          <cell r="A49">
            <v>46</v>
          </cell>
          <cell r="B49">
            <v>31162</v>
          </cell>
        </row>
        <row r="50">
          <cell r="A50">
            <v>47</v>
          </cell>
          <cell r="B50">
            <v>31920</v>
          </cell>
        </row>
        <row r="51">
          <cell r="A51">
            <v>48</v>
          </cell>
          <cell r="B51">
            <v>32643</v>
          </cell>
        </row>
        <row r="52">
          <cell r="A52">
            <v>49</v>
          </cell>
          <cell r="B52">
            <v>33394</v>
          </cell>
        </row>
        <row r="53">
          <cell r="A53">
            <v>50</v>
          </cell>
          <cell r="B53">
            <v>34127</v>
          </cell>
        </row>
        <row r="54">
          <cell r="A54">
            <v>51</v>
          </cell>
          <cell r="B54">
            <v>34784</v>
          </cell>
        </row>
        <row r="55">
          <cell r="A55">
            <v>52</v>
          </cell>
          <cell r="B55">
            <v>35536</v>
          </cell>
        </row>
        <row r="56">
          <cell r="A56">
            <v>53</v>
          </cell>
          <cell r="B56">
            <v>36292</v>
          </cell>
        </row>
        <row r="57">
          <cell r="A57">
            <v>54</v>
          </cell>
          <cell r="B57">
            <v>36983</v>
          </cell>
        </row>
        <row r="58">
          <cell r="A58">
            <v>55</v>
          </cell>
          <cell r="B58">
            <v>37740</v>
          </cell>
        </row>
        <row r="59">
          <cell r="A59">
            <v>56</v>
          </cell>
          <cell r="B59">
            <v>38448</v>
          </cell>
        </row>
        <row r="60">
          <cell r="A60">
            <v>57</v>
          </cell>
          <cell r="B60">
            <v>39196</v>
          </cell>
        </row>
        <row r="61">
          <cell r="A61">
            <v>58</v>
          </cell>
          <cell r="B61">
            <v>39927</v>
          </cell>
        </row>
        <row r="62">
          <cell r="A62">
            <v>59</v>
          </cell>
          <cell r="B62">
            <v>40709</v>
          </cell>
        </row>
        <row r="63">
          <cell r="A63">
            <v>60</v>
          </cell>
          <cell r="B63">
            <v>41450</v>
          </cell>
        </row>
        <row r="64">
          <cell r="A64">
            <v>61</v>
          </cell>
          <cell r="B64">
            <v>42182</v>
          </cell>
        </row>
        <row r="65">
          <cell r="A65">
            <v>62</v>
          </cell>
          <cell r="B65">
            <v>42931</v>
          </cell>
        </row>
        <row r="66">
          <cell r="A66">
            <v>63</v>
          </cell>
          <cell r="B66">
            <v>43683</v>
          </cell>
        </row>
        <row r="67">
          <cell r="A67">
            <v>64</v>
          </cell>
          <cell r="B67">
            <v>44395</v>
          </cell>
        </row>
        <row r="68">
          <cell r="A68">
            <v>65</v>
          </cell>
          <cell r="B68">
            <v>45157</v>
          </cell>
        </row>
        <row r="69">
          <cell r="A69">
            <v>66</v>
          </cell>
          <cell r="B69">
            <v>45887</v>
          </cell>
        </row>
        <row r="70">
          <cell r="A70">
            <v>67</v>
          </cell>
          <cell r="B70">
            <v>46637</v>
          </cell>
        </row>
        <row r="71">
          <cell r="A71">
            <v>68</v>
          </cell>
          <cell r="B71">
            <v>47358</v>
          </cell>
        </row>
        <row r="72">
          <cell r="A72">
            <v>69</v>
          </cell>
          <cell r="B72">
            <v>48156</v>
          </cell>
        </row>
        <row r="73">
          <cell r="A73">
            <v>70</v>
          </cell>
          <cell r="B73">
            <v>48932</v>
          </cell>
        </row>
        <row r="74">
          <cell r="A74">
            <v>71</v>
          </cell>
          <cell r="B74">
            <v>49687</v>
          </cell>
        </row>
        <row r="75">
          <cell r="A75">
            <v>72</v>
          </cell>
          <cell r="B75">
            <v>50456</v>
          </cell>
        </row>
        <row r="76">
          <cell r="A76">
            <v>73</v>
          </cell>
          <cell r="B76">
            <v>51211</v>
          </cell>
        </row>
        <row r="77">
          <cell r="A77">
            <v>74</v>
          </cell>
          <cell r="B77">
            <v>51980</v>
          </cell>
        </row>
        <row r="78">
          <cell r="A78">
            <v>75</v>
          </cell>
          <cell r="B78">
            <v>52792</v>
          </cell>
        </row>
        <row r="79">
          <cell r="A79">
            <v>76</v>
          </cell>
          <cell r="B79">
            <v>53574</v>
          </cell>
        </row>
        <row r="80">
          <cell r="A80">
            <v>77</v>
          </cell>
          <cell r="B80">
            <v>54367</v>
          </cell>
        </row>
        <row r="81">
          <cell r="A81">
            <v>78</v>
          </cell>
          <cell r="B81">
            <v>55163</v>
          </cell>
        </row>
        <row r="82">
          <cell r="A82">
            <v>79</v>
          </cell>
          <cell r="B82">
            <v>55985</v>
          </cell>
        </row>
        <row r="83">
          <cell r="A83">
            <v>80</v>
          </cell>
          <cell r="B83">
            <v>56773</v>
          </cell>
        </row>
        <row r="84">
          <cell r="A84">
            <v>81</v>
          </cell>
          <cell r="B84">
            <v>57538</v>
          </cell>
        </row>
        <row r="85">
          <cell r="A85">
            <v>82</v>
          </cell>
          <cell r="B85">
            <v>58239</v>
          </cell>
        </row>
        <row r="86">
          <cell r="A86">
            <v>83</v>
          </cell>
          <cell r="B86">
            <v>59010</v>
          </cell>
        </row>
        <row r="87">
          <cell r="A87">
            <v>84</v>
          </cell>
          <cell r="B87">
            <v>59771</v>
          </cell>
        </row>
        <row r="88">
          <cell r="A88">
            <v>85</v>
          </cell>
          <cell r="B88">
            <v>60532</v>
          </cell>
        </row>
        <row r="89">
          <cell r="A89">
            <v>86</v>
          </cell>
          <cell r="B89">
            <v>61300</v>
          </cell>
        </row>
        <row r="90">
          <cell r="A90">
            <v>87</v>
          </cell>
          <cell r="B90">
            <v>62116</v>
          </cell>
        </row>
        <row r="91">
          <cell r="A91">
            <v>88</v>
          </cell>
          <cell r="B91">
            <v>62890</v>
          </cell>
        </row>
        <row r="92">
          <cell r="A92">
            <v>89</v>
          </cell>
          <cell r="B92">
            <v>63698</v>
          </cell>
        </row>
        <row r="93">
          <cell r="A93">
            <v>90</v>
          </cell>
          <cell r="B93">
            <v>64453</v>
          </cell>
        </row>
        <row r="94">
          <cell r="A94">
            <v>91</v>
          </cell>
          <cell r="B94">
            <v>65195</v>
          </cell>
        </row>
        <row r="95">
          <cell r="A95">
            <v>92</v>
          </cell>
          <cell r="B95">
            <v>65956</v>
          </cell>
        </row>
        <row r="96">
          <cell r="A96">
            <v>93</v>
          </cell>
          <cell r="B96">
            <v>66750</v>
          </cell>
        </row>
        <row r="97">
          <cell r="A97">
            <v>94</v>
          </cell>
          <cell r="B97">
            <v>67503</v>
          </cell>
        </row>
        <row r="98">
          <cell r="A98">
            <v>95</v>
          </cell>
          <cell r="B98">
            <v>68300</v>
          </cell>
        </row>
        <row r="99">
          <cell r="A99">
            <v>96</v>
          </cell>
          <cell r="B99">
            <v>69065</v>
          </cell>
        </row>
        <row r="100">
          <cell r="A100">
            <v>97</v>
          </cell>
          <cell r="B100">
            <v>69821</v>
          </cell>
        </row>
        <row r="101">
          <cell r="A101">
            <v>98</v>
          </cell>
          <cell r="B101">
            <v>70624</v>
          </cell>
        </row>
        <row r="102">
          <cell r="A102">
            <v>99</v>
          </cell>
          <cell r="B102">
            <v>71455</v>
          </cell>
        </row>
        <row r="103">
          <cell r="A103">
            <v>100</v>
          </cell>
          <cell r="B103">
            <v>72246</v>
          </cell>
        </row>
        <row r="104">
          <cell r="A104">
            <v>101</v>
          </cell>
          <cell r="B104">
            <v>73044</v>
          </cell>
        </row>
        <row r="105">
          <cell r="A105">
            <v>102</v>
          </cell>
          <cell r="B105">
            <v>73817</v>
          </cell>
        </row>
        <row r="106">
          <cell r="A106">
            <v>103</v>
          </cell>
          <cell r="B106">
            <v>74569</v>
          </cell>
        </row>
        <row r="107">
          <cell r="A107">
            <v>104</v>
          </cell>
          <cell r="B107">
            <v>75357</v>
          </cell>
        </row>
        <row r="108">
          <cell r="A108">
            <v>105</v>
          </cell>
          <cell r="B108">
            <v>76179</v>
          </cell>
        </row>
        <row r="109">
          <cell r="A109">
            <v>106</v>
          </cell>
          <cell r="B109">
            <v>76980</v>
          </cell>
        </row>
        <row r="110">
          <cell r="A110">
            <v>107</v>
          </cell>
          <cell r="B110">
            <v>77778</v>
          </cell>
        </row>
        <row r="111">
          <cell r="A111">
            <v>108</v>
          </cell>
          <cell r="B111">
            <v>78572</v>
          </cell>
        </row>
        <row r="112">
          <cell r="A112">
            <v>109</v>
          </cell>
          <cell r="B112">
            <v>79377</v>
          </cell>
        </row>
        <row r="113">
          <cell r="A113">
            <v>110</v>
          </cell>
          <cell r="B113">
            <v>80167</v>
          </cell>
        </row>
        <row r="114">
          <cell r="A114">
            <v>111</v>
          </cell>
          <cell r="B114">
            <v>81003</v>
          </cell>
        </row>
        <row r="115">
          <cell r="A115">
            <v>112</v>
          </cell>
          <cell r="B115">
            <v>81831</v>
          </cell>
        </row>
        <row r="116">
          <cell r="A116">
            <v>113</v>
          </cell>
          <cell r="B116">
            <v>82505</v>
          </cell>
        </row>
        <row r="117">
          <cell r="A117">
            <v>114</v>
          </cell>
          <cell r="B117">
            <v>83414</v>
          </cell>
        </row>
        <row r="118">
          <cell r="A118">
            <v>115</v>
          </cell>
          <cell r="B118">
            <v>84237</v>
          </cell>
        </row>
        <row r="119">
          <cell r="A119">
            <v>116</v>
          </cell>
          <cell r="B119">
            <v>85008</v>
          </cell>
        </row>
        <row r="120">
          <cell r="A120">
            <v>117</v>
          </cell>
          <cell r="B120">
            <v>85810</v>
          </cell>
        </row>
        <row r="121">
          <cell r="A121">
            <v>118</v>
          </cell>
          <cell r="B121">
            <v>86623</v>
          </cell>
        </row>
        <row r="122">
          <cell r="A122">
            <v>119</v>
          </cell>
          <cell r="B122">
            <v>87451</v>
          </cell>
        </row>
        <row r="123">
          <cell r="A123">
            <v>120</v>
          </cell>
          <cell r="B123">
            <v>88277</v>
          </cell>
        </row>
        <row r="124">
          <cell r="A124">
            <v>121</v>
          </cell>
          <cell r="B124">
            <v>89035</v>
          </cell>
        </row>
        <row r="125">
          <cell r="A125">
            <v>122</v>
          </cell>
          <cell r="B125">
            <v>89889</v>
          </cell>
        </row>
        <row r="126">
          <cell r="A126">
            <v>123</v>
          </cell>
          <cell r="B126">
            <v>90643</v>
          </cell>
        </row>
        <row r="127">
          <cell r="A127">
            <v>124</v>
          </cell>
          <cell r="B127">
            <v>91484</v>
          </cell>
        </row>
        <row r="128">
          <cell r="A128">
            <v>125</v>
          </cell>
          <cell r="B128">
            <v>92303</v>
          </cell>
        </row>
        <row r="129">
          <cell r="A129">
            <v>126</v>
          </cell>
          <cell r="B129">
            <v>93110</v>
          </cell>
        </row>
        <row r="130">
          <cell r="A130">
            <v>127</v>
          </cell>
          <cell r="B130">
            <v>93906</v>
          </cell>
        </row>
        <row r="131">
          <cell r="A131">
            <v>128</v>
          </cell>
          <cell r="B131">
            <v>94761</v>
          </cell>
        </row>
        <row r="132">
          <cell r="A132">
            <v>129</v>
          </cell>
          <cell r="B132">
            <v>95723</v>
          </cell>
        </row>
        <row r="133">
          <cell r="A133">
            <v>130</v>
          </cell>
          <cell r="B133">
            <v>96585</v>
          </cell>
        </row>
        <row r="134">
          <cell r="A134">
            <v>131</v>
          </cell>
          <cell r="B134">
            <v>97444</v>
          </cell>
        </row>
        <row r="135">
          <cell r="A135">
            <v>132</v>
          </cell>
          <cell r="B135">
            <v>98289</v>
          </cell>
        </row>
        <row r="136">
          <cell r="A136">
            <v>133</v>
          </cell>
          <cell r="B136">
            <v>99192</v>
          </cell>
        </row>
        <row r="137">
          <cell r="A137">
            <v>134</v>
          </cell>
          <cell r="B137">
            <v>100020</v>
          </cell>
        </row>
        <row r="138">
          <cell r="A138">
            <v>135</v>
          </cell>
          <cell r="B138">
            <v>100877</v>
          </cell>
        </row>
        <row r="139">
          <cell r="A139">
            <v>136</v>
          </cell>
          <cell r="B139">
            <v>101657</v>
          </cell>
        </row>
        <row r="140">
          <cell r="A140">
            <v>137</v>
          </cell>
          <cell r="B140">
            <v>102486</v>
          </cell>
        </row>
        <row r="141">
          <cell r="A141">
            <v>138</v>
          </cell>
          <cell r="B141">
            <v>103290</v>
          </cell>
        </row>
        <row r="142">
          <cell r="A142">
            <v>139</v>
          </cell>
          <cell r="B142">
            <v>104104</v>
          </cell>
        </row>
        <row r="143">
          <cell r="A143">
            <v>140</v>
          </cell>
          <cell r="B143">
            <v>104959</v>
          </cell>
        </row>
        <row r="144">
          <cell r="A144">
            <v>141</v>
          </cell>
          <cell r="B144">
            <v>105749</v>
          </cell>
        </row>
        <row r="145">
          <cell r="A145">
            <v>142</v>
          </cell>
          <cell r="B145">
            <v>106598</v>
          </cell>
        </row>
        <row r="146">
          <cell r="A146">
            <v>143</v>
          </cell>
          <cell r="B146">
            <v>107447</v>
          </cell>
        </row>
        <row r="147">
          <cell r="A147">
            <v>144</v>
          </cell>
          <cell r="B147">
            <v>108473</v>
          </cell>
        </row>
        <row r="148">
          <cell r="A148">
            <v>145</v>
          </cell>
          <cell r="B148">
            <v>109500</v>
          </cell>
        </row>
        <row r="149">
          <cell r="A149">
            <v>146</v>
          </cell>
          <cell r="B149">
            <v>110526</v>
          </cell>
        </row>
        <row r="150">
          <cell r="A150">
            <v>147</v>
          </cell>
          <cell r="B150">
            <v>111552</v>
          </cell>
        </row>
        <row r="151">
          <cell r="A151">
            <v>148</v>
          </cell>
          <cell r="B151">
            <v>112579</v>
          </cell>
        </row>
        <row r="152">
          <cell r="A152">
            <v>149</v>
          </cell>
          <cell r="B152">
            <v>113455</v>
          </cell>
        </row>
        <row r="153">
          <cell r="A153">
            <v>150</v>
          </cell>
          <cell r="B153">
            <v>114295</v>
          </cell>
        </row>
        <row r="154">
          <cell r="A154">
            <v>151</v>
          </cell>
          <cell r="B154">
            <v>115134</v>
          </cell>
        </row>
        <row r="155">
          <cell r="A155">
            <v>152</v>
          </cell>
          <cell r="B155">
            <v>115973</v>
          </cell>
        </row>
        <row r="156">
          <cell r="A156">
            <v>153</v>
          </cell>
          <cell r="B156">
            <v>116812</v>
          </cell>
        </row>
        <row r="157">
          <cell r="A157">
            <v>154</v>
          </cell>
          <cell r="B157">
            <v>117651</v>
          </cell>
        </row>
        <row r="158">
          <cell r="A158">
            <v>155</v>
          </cell>
          <cell r="B158">
            <v>118538</v>
          </cell>
        </row>
        <row r="159">
          <cell r="A159">
            <v>156</v>
          </cell>
          <cell r="B159">
            <v>119437</v>
          </cell>
        </row>
        <row r="160">
          <cell r="A160">
            <v>157</v>
          </cell>
          <cell r="B160">
            <v>120337</v>
          </cell>
        </row>
        <row r="161">
          <cell r="A161">
            <v>158</v>
          </cell>
          <cell r="B161">
            <v>121236</v>
          </cell>
        </row>
        <row r="162">
          <cell r="A162">
            <v>159</v>
          </cell>
          <cell r="B162">
            <v>122135</v>
          </cell>
        </row>
        <row r="163">
          <cell r="A163">
            <v>160</v>
          </cell>
          <cell r="B163">
            <v>123025</v>
          </cell>
        </row>
        <row r="164">
          <cell r="A164">
            <v>161</v>
          </cell>
          <cell r="B164">
            <v>123878</v>
          </cell>
        </row>
        <row r="165">
          <cell r="A165">
            <v>162</v>
          </cell>
          <cell r="B165">
            <v>124731</v>
          </cell>
        </row>
        <row r="166">
          <cell r="A166">
            <v>163</v>
          </cell>
          <cell r="B166">
            <v>125585</v>
          </cell>
        </row>
        <row r="167">
          <cell r="A167">
            <v>164</v>
          </cell>
          <cell r="B167">
            <v>126438</v>
          </cell>
        </row>
        <row r="168">
          <cell r="A168">
            <v>165</v>
          </cell>
          <cell r="B168">
            <v>127292</v>
          </cell>
        </row>
        <row r="169">
          <cell r="A169">
            <v>166</v>
          </cell>
          <cell r="B169">
            <v>128137</v>
          </cell>
        </row>
        <row r="170">
          <cell r="A170">
            <v>167</v>
          </cell>
          <cell r="B170">
            <v>128962</v>
          </cell>
        </row>
        <row r="171">
          <cell r="A171">
            <v>168</v>
          </cell>
          <cell r="B171">
            <v>129787</v>
          </cell>
        </row>
        <row r="172">
          <cell r="A172">
            <v>169</v>
          </cell>
          <cell r="B172">
            <v>130613</v>
          </cell>
        </row>
        <row r="173">
          <cell r="A173">
            <v>170</v>
          </cell>
          <cell r="B173">
            <v>131438</v>
          </cell>
        </row>
        <row r="174">
          <cell r="A174">
            <v>171</v>
          </cell>
          <cell r="B174">
            <v>132264</v>
          </cell>
        </row>
        <row r="175">
          <cell r="A175">
            <v>172</v>
          </cell>
          <cell r="B175">
            <v>133101</v>
          </cell>
        </row>
        <row r="176">
          <cell r="A176">
            <v>173</v>
          </cell>
          <cell r="B176">
            <v>133984</v>
          </cell>
        </row>
        <row r="177">
          <cell r="A177">
            <v>174</v>
          </cell>
          <cell r="B177">
            <v>134867</v>
          </cell>
        </row>
        <row r="178">
          <cell r="A178">
            <v>175</v>
          </cell>
          <cell r="B178">
            <v>135751</v>
          </cell>
        </row>
        <row r="179">
          <cell r="A179">
            <v>176</v>
          </cell>
          <cell r="B179">
            <v>136634</v>
          </cell>
        </row>
        <row r="180">
          <cell r="A180">
            <v>177</v>
          </cell>
          <cell r="B180">
            <v>137517</v>
          </cell>
        </row>
        <row r="181">
          <cell r="A181">
            <v>178</v>
          </cell>
          <cell r="B181">
            <v>138386</v>
          </cell>
        </row>
        <row r="182">
          <cell r="A182">
            <v>179</v>
          </cell>
          <cell r="B182">
            <v>139239</v>
          </cell>
        </row>
        <row r="183">
          <cell r="A183">
            <v>180</v>
          </cell>
          <cell r="B183">
            <v>140092</v>
          </cell>
        </row>
        <row r="184">
          <cell r="A184">
            <v>181</v>
          </cell>
          <cell r="B184">
            <v>140946</v>
          </cell>
        </row>
        <row r="185">
          <cell r="A185">
            <v>182</v>
          </cell>
          <cell r="B185">
            <v>141799</v>
          </cell>
        </row>
        <row r="186">
          <cell r="A186">
            <v>183</v>
          </cell>
          <cell r="B186">
            <v>142653</v>
          </cell>
        </row>
        <row r="187">
          <cell r="A187">
            <v>184</v>
          </cell>
          <cell r="B187">
            <v>143533</v>
          </cell>
        </row>
        <row r="188">
          <cell r="A188">
            <v>185</v>
          </cell>
          <cell r="B188">
            <v>144433</v>
          </cell>
        </row>
        <row r="189">
          <cell r="A189">
            <v>186</v>
          </cell>
          <cell r="B189">
            <v>145332</v>
          </cell>
        </row>
        <row r="190">
          <cell r="A190">
            <v>187</v>
          </cell>
          <cell r="B190">
            <v>146231</v>
          </cell>
        </row>
        <row r="191">
          <cell r="A191">
            <v>188</v>
          </cell>
          <cell r="B191">
            <v>147130</v>
          </cell>
        </row>
        <row r="192">
          <cell r="A192">
            <v>189</v>
          </cell>
          <cell r="B192">
            <v>148029</v>
          </cell>
        </row>
        <row r="193">
          <cell r="A193">
            <v>190</v>
          </cell>
          <cell r="B193">
            <v>148928</v>
          </cell>
        </row>
        <row r="194">
          <cell r="A194">
            <v>191</v>
          </cell>
          <cell r="B194">
            <v>149827</v>
          </cell>
        </row>
        <row r="195">
          <cell r="A195">
            <v>192</v>
          </cell>
          <cell r="B195">
            <v>150726</v>
          </cell>
        </row>
        <row r="196">
          <cell r="A196">
            <v>193</v>
          </cell>
          <cell r="B196">
            <v>151625</v>
          </cell>
        </row>
        <row r="197">
          <cell r="A197">
            <v>194</v>
          </cell>
          <cell r="B197">
            <v>152525</v>
          </cell>
        </row>
        <row r="198">
          <cell r="A198">
            <v>195</v>
          </cell>
          <cell r="B198">
            <v>153424</v>
          </cell>
        </row>
        <row r="199">
          <cell r="A199">
            <v>196</v>
          </cell>
          <cell r="B199">
            <v>154323</v>
          </cell>
        </row>
        <row r="200">
          <cell r="A200">
            <v>197</v>
          </cell>
          <cell r="B200">
            <v>155222</v>
          </cell>
        </row>
        <row r="201">
          <cell r="A201">
            <v>198</v>
          </cell>
          <cell r="B201">
            <v>156121</v>
          </cell>
        </row>
        <row r="202">
          <cell r="A202">
            <v>199</v>
          </cell>
          <cell r="B202">
            <v>157020</v>
          </cell>
        </row>
        <row r="203">
          <cell r="A203">
            <v>200</v>
          </cell>
          <cell r="B203">
            <v>157919</v>
          </cell>
        </row>
        <row r="204">
          <cell r="A204">
            <v>201</v>
          </cell>
          <cell r="B204">
            <v>158818</v>
          </cell>
        </row>
        <row r="205">
          <cell r="A205">
            <v>202</v>
          </cell>
          <cell r="B205">
            <v>159717</v>
          </cell>
        </row>
        <row r="206">
          <cell r="A206">
            <v>203</v>
          </cell>
          <cell r="B206">
            <v>160617</v>
          </cell>
        </row>
        <row r="207">
          <cell r="A207">
            <v>204</v>
          </cell>
          <cell r="B207">
            <v>161516</v>
          </cell>
        </row>
        <row r="208">
          <cell r="A208">
            <v>205</v>
          </cell>
          <cell r="B208">
            <v>162415</v>
          </cell>
        </row>
        <row r="209">
          <cell r="A209">
            <v>206</v>
          </cell>
          <cell r="B209">
            <v>163311</v>
          </cell>
        </row>
        <row r="210">
          <cell r="A210">
            <v>207</v>
          </cell>
          <cell r="B210">
            <v>164194</v>
          </cell>
        </row>
        <row r="211">
          <cell r="A211">
            <v>208</v>
          </cell>
          <cell r="B211">
            <v>165077</v>
          </cell>
        </row>
        <row r="212">
          <cell r="A212">
            <v>209</v>
          </cell>
          <cell r="B212">
            <v>165961</v>
          </cell>
        </row>
        <row r="213">
          <cell r="A213">
            <v>210</v>
          </cell>
          <cell r="B213">
            <v>166844</v>
          </cell>
        </row>
        <row r="214">
          <cell r="A214">
            <v>211</v>
          </cell>
          <cell r="B214">
            <v>167727</v>
          </cell>
        </row>
        <row r="215">
          <cell r="A215">
            <v>212</v>
          </cell>
          <cell r="B215">
            <v>168611</v>
          </cell>
        </row>
        <row r="216">
          <cell r="A216">
            <v>213</v>
          </cell>
          <cell r="B216">
            <v>169494</v>
          </cell>
        </row>
        <row r="217">
          <cell r="A217">
            <v>214</v>
          </cell>
          <cell r="B217">
            <v>170377</v>
          </cell>
        </row>
        <row r="218">
          <cell r="A218">
            <v>215</v>
          </cell>
          <cell r="B218">
            <v>171261</v>
          </cell>
        </row>
        <row r="219">
          <cell r="A219">
            <v>216</v>
          </cell>
          <cell r="B219">
            <v>172144</v>
          </cell>
        </row>
        <row r="220">
          <cell r="A220">
            <v>217</v>
          </cell>
          <cell r="B220">
            <v>173027</v>
          </cell>
        </row>
        <row r="221">
          <cell r="A221">
            <v>218</v>
          </cell>
          <cell r="B221">
            <v>173911</v>
          </cell>
        </row>
        <row r="222">
          <cell r="A222">
            <v>219</v>
          </cell>
          <cell r="B222">
            <v>174794</v>
          </cell>
        </row>
        <row r="223">
          <cell r="A223">
            <v>220</v>
          </cell>
          <cell r="B223">
            <v>175677</v>
          </cell>
        </row>
        <row r="224">
          <cell r="A224">
            <v>221</v>
          </cell>
          <cell r="B224">
            <v>176561</v>
          </cell>
        </row>
        <row r="225">
          <cell r="A225">
            <v>222</v>
          </cell>
          <cell r="B225">
            <v>177444</v>
          </cell>
        </row>
        <row r="226">
          <cell r="A226">
            <v>223</v>
          </cell>
          <cell r="B226">
            <v>178338</v>
          </cell>
        </row>
        <row r="227">
          <cell r="A227">
            <v>224</v>
          </cell>
          <cell r="B227">
            <v>179325</v>
          </cell>
        </row>
        <row r="228">
          <cell r="A228">
            <v>225</v>
          </cell>
          <cell r="B228">
            <v>180312</v>
          </cell>
        </row>
        <row r="229">
          <cell r="A229">
            <v>226</v>
          </cell>
          <cell r="B229">
            <v>181299</v>
          </cell>
        </row>
        <row r="230">
          <cell r="A230">
            <v>227</v>
          </cell>
          <cell r="B230">
            <v>182287</v>
          </cell>
        </row>
        <row r="231">
          <cell r="A231">
            <v>228</v>
          </cell>
          <cell r="B231">
            <v>183274</v>
          </cell>
        </row>
        <row r="232">
          <cell r="A232">
            <v>229</v>
          </cell>
          <cell r="B232">
            <v>184099</v>
          </cell>
        </row>
        <row r="233">
          <cell r="A233">
            <v>230</v>
          </cell>
          <cell r="B233">
            <v>184925</v>
          </cell>
        </row>
        <row r="234">
          <cell r="A234">
            <v>231</v>
          </cell>
          <cell r="B234">
            <v>185750</v>
          </cell>
        </row>
        <row r="235">
          <cell r="A235">
            <v>232</v>
          </cell>
          <cell r="B235">
            <v>186576</v>
          </cell>
        </row>
        <row r="236">
          <cell r="A236">
            <v>233</v>
          </cell>
          <cell r="B236">
            <v>187401</v>
          </cell>
        </row>
        <row r="237">
          <cell r="A237">
            <v>234</v>
          </cell>
          <cell r="B237">
            <v>188226</v>
          </cell>
        </row>
        <row r="238">
          <cell r="A238">
            <v>235</v>
          </cell>
          <cell r="B238">
            <v>189148</v>
          </cell>
        </row>
        <row r="239">
          <cell r="A239">
            <v>236</v>
          </cell>
          <cell r="B239">
            <v>190081</v>
          </cell>
        </row>
        <row r="240">
          <cell r="A240">
            <v>237</v>
          </cell>
          <cell r="B240">
            <v>191013</v>
          </cell>
        </row>
        <row r="241">
          <cell r="A241">
            <v>238</v>
          </cell>
          <cell r="B241">
            <v>191945</v>
          </cell>
        </row>
        <row r="242">
          <cell r="A242">
            <v>239</v>
          </cell>
          <cell r="B242">
            <v>192878</v>
          </cell>
        </row>
        <row r="243">
          <cell r="A243">
            <v>240</v>
          </cell>
          <cell r="B243">
            <v>193794</v>
          </cell>
        </row>
        <row r="244">
          <cell r="A244">
            <v>241</v>
          </cell>
          <cell r="B244">
            <v>194693</v>
          </cell>
        </row>
        <row r="245">
          <cell r="A245">
            <v>242</v>
          </cell>
          <cell r="B245">
            <v>195592</v>
          </cell>
        </row>
        <row r="246">
          <cell r="A246">
            <v>243</v>
          </cell>
          <cell r="B246">
            <v>196491</v>
          </cell>
        </row>
        <row r="247">
          <cell r="A247">
            <v>244</v>
          </cell>
          <cell r="B247">
            <v>197390</v>
          </cell>
        </row>
        <row r="248">
          <cell r="A248">
            <v>245</v>
          </cell>
          <cell r="B248">
            <v>198289</v>
          </cell>
        </row>
        <row r="249">
          <cell r="A249">
            <v>246</v>
          </cell>
          <cell r="B249">
            <v>199218</v>
          </cell>
        </row>
        <row r="250">
          <cell r="A250">
            <v>247</v>
          </cell>
          <cell r="B250">
            <v>200151</v>
          </cell>
        </row>
        <row r="251">
          <cell r="A251">
            <v>248</v>
          </cell>
          <cell r="B251">
            <v>201083</v>
          </cell>
        </row>
        <row r="252">
          <cell r="A252">
            <v>249</v>
          </cell>
          <cell r="B252">
            <v>202015</v>
          </cell>
        </row>
        <row r="253">
          <cell r="A253">
            <v>250</v>
          </cell>
          <cell r="B253">
            <v>202948</v>
          </cell>
        </row>
        <row r="254">
          <cell r="A254">
            <v>251</v>
          </cell>
          <cell r="B254">
            <v>203856</v>
          </cell>
        </row>
        <row r="255">
          <cell r="A255">
            <v>252</v>
          </cell>
          <cell r="B255">
            <v>204739</v>
          </cell>
        </row>
        <row r="256">
          <cell r="A256">
            <v>253</v>
          </cell>
          <cell r="B256">
            <v>205622</v>
          </cell>
        </row>
        <row r="257">
          <cell r="A257">
            <v>254</v>
          </cell>
          <cell r="B257">
            <v>206506</v>
          </cell>
        </row>
        <row r="258">
          <cell r="A258">
            <v>255</v>
          </cell>
          <cell r="B258">
            <v>207389</v>
          </cell>
        </row>
        <row r="259">
          <cell r="A259">
            <v>256</v>
          </cell>
          <cell r="B259">
            <v>208272</v>
          </cell>
        </row>
        <row r="260">
          <cell r="A260">
            <v>257</v>
          </cell>
          <cell r="B260">
            <v>209181</v>
          </cell>
        </row>
        <row r="261">
          <cell r="A261">
            <v>258</v>
          </cell>
          <cell r="B261">
            <v>210097</v>
          </cell>
        </row>
        <row r="262">
          <cell r="A262">
            <v>259</v>
          </cell>
          <cell r="B262">
            <v>211012</v>
          </cell>
        </row>
        <row r="263">
          <cell r="A263">
            <v>260</v>
          </cell>
          <cell r="B263">
            <v>211928</v>
          </cell>
        </row>
        <row r="264">
          <cell r="A264">
            <v>261</v>
          </cell>
          <cell r="B264">
            <v>212843</v>
          </cell>
        </row>
        <row r="265">
          <cell r="A265">
            <v>262</v>
          </cell>
          <cell r="B265">
            <v>213764</v>
          </cell>
        </row>
        <row r="266">
          <cell r="A266">
            <v>263</v>
          </cell>
          <cell r="B266">
            <v>214696</v>
          </cell>
        </row>
        <row r="267">
          <cell r="A267">
            <v>264</v>
          </cell>
          <cell r="B267">
            <v>215629</v>
          </cell>
        </row>
        <row r="268">
          <cell r="A268">
            <v>265</v>
          </cell>
          <cell r="B268">
            <v>216561</v>
          </cell>
        </row>
        <row r="269">
          <cell r="A269">
            <v>266</v>
          </cell>
          <cell r="B269">
            <v>217493</v>
          </cell>
        </row>
        <row r="270">
          <cell r="A270">
            <v>267</v>
          </cell>
          <cell r="B270">
            <v>218426</v>
          </cell>
        </row>
        <row r="271">
          <cell r="A271">
            <v>268</v>
          </cell>
          <cell r="B271">
            <v>219274</v>
          </cell>
        </row>
        <row r="272">
          <cell r="A272">
            <v>269</v>
          </cell>
          <cell r="B272">
            <v>220113</v>
          </cell>
        </row>
        <row r="273">
          <cell r="A273">
            <v>270</v>
          </cell>
          <cell r="B273">
            <v>220953</v>
          </cell>
        </row>
        <row r="274">
          <cell r="A274">
            <v>271</v>
          </cell>
          <cell r="B274">
            <v>221792</v>
          </cell>
        </row>
        <row r="275">
          <cell r="A275">
            <v>272</v>
          </cell>
          <cell r="B275">
            <v>222631</v>
          </cell>
        </row>
        <row r="276">
          <cell r="A276">
            <v>273</v>
          </cell>
          <cell r="B276">
            <v>223470</v>
          </cell>
        </row>
        <row r="277">
          <cell r="A277">
            <v>274</v>
          </cell>
          <cell r="B277">
            <v>224443</v>
          </cell>
        </row>
        <row r="278">
          <cell r="A278">
            <v>275</v>
          </cell>
          <cell r="B278">
            <v>225430</v>
          </cell>
        </row>
        <row r="279">
          <cell r="A279">
            <v>276</v>
          </cell>
          <cell r="B279">
            <v>226417</v>
          </cell>
        </row>
        <row r="280">
          <cell r="A280">
            <v>277</v>
          </cell>
          <cell r="B280">
            <v>227404</v>
          </cell>
        </row>
        <row r="281">
          <cell r="A281">
            <v>278</v>
          </cell>
          <cell r="B281">
            <v>228392</v>
          </cell>
        </row>
        <row r="282">
          <cell r="A282">
            <v>279</v>
          </cell>
          <cell r="B282">
            <v>229199</v>
          </cell>
        </row>
        <row r="283">
          <cell r="A283">
            <v>280</v>
          </cell>
          <cell r="B283">
            <v>229962</v>
          </cell>
        </row>
        <row r="284">
          <cell r="A284">
            <v>281</v>
          </cell>
          <cell r="B284">
            <v>230725</v>
          </cell>
        </row>
        <row r="285">
          <cell r="A285">
            <v>282</v>
          </cell>
          <cell r="B285">
            <v>231488</v>
          </cell>
        </row>
        <row r="286">
          <cell r="A286">
            <v>283</v>
          </cell>
          <cell r="B286">
            <v>232251</v>
          </cell>
        </row>
        <row r="287">
          <cell r="A287">
            <v>284</v>
          </cell>
          <cell r="B287">
            <v>233014</v>
          </cell>
        </row>
        <row r="288">
          <cell r="A288">
            <v>285</v>
          </cell>
          <cell r="B288">
            <v>233624</v>
          </cell>
        </row>
        <row r="289">
          <cell r="A289">
            <v>286</v>
          </cell>
        </row>
        <row r="290">
          <cell r="A290">
            <v>287</v>
          </cell>
        </row>
        <row r="291">
          <cell r="A291">
            <v>288</v>
          </cell>
        </row>
        <row r="292">
          <cell r="A292">
            <v>289</v>
          </cell>
        </row>
        <row r="293">
          <cell r="A293">
            <v>290</v>
          </cell>
        </row>
        <row r="294">
          <cell r="A294">
            <v>291</v>
          </cell>
        </row>
        <row r="295">
          <cell r="A295">
            <v>292</v>
          </cell>
        </row>
        <row r="296">
          <cell r="A296">
            <v>293</v>
          </cell>
        </row>
        <row r="297">
          <cell r="A297">
            <v>294</v>
          </cell>
        </row>
        <row r="298">
          <cell r="A298">
            <v>295</v>
          </cell>
        </row>
        <row r="299">
          <cell r="A299">
            <v>296</v>
          </cell>
        </row>
        <row r="300">
          <cell r="A300">
            <v>297</v>
          </cell>
        </row>
        <row r="301">
          <cell r="A301">
            <v>298</v>
          </cell>
        </row>
        <row r="302">
          <cell r="A302">
            <v>299</v>
          </cell>
        </row>
        <row r="303">
          <cell r="A303">
            <v>300</v>
          </cell>
        </row>
        <row r="304">
          <cell r="A304">
            <v>301</v>
          </cell>
        </row>
        <row r="305">
          <cell r="A305">
            <v>302</v>
          </cell>
        </row>
        <row r="306">
          <cell r="A306">
            <v>303</v>
          </cell>
        </row>
        <row r="307">
          <cell r="A307">
            <v>304</v>
          </cell>
        </row>
        <row r="308">
          <cell r="A308">
            <v>305</v>
          </cell>
        </row>
        <row r="309">
          <cell r="A309">
            <v>306</v>
          </cell>
        </row>
        <row r="310">
          <cell r="A310">
            <v>307</v>
          </cell>
        </row>
        <row r="311">
          <cell r="A311">
            <v>308</v>
          </cell>
        </row>
        <row r="312">
          <cell r="A312">
            <v>309</v>
          </cell>
        </row>
        <row r="313">
          <cell r="A313">
            <v>310</v>
          </cell>
        </row>
        <row r="314">
          <cell r="A314">
            <v>311</v>
          </cell>
        </row>
        <row r="315">
          <cell r="A315">
            <v>312</v>
          </cell>
        </row>
        <row r="316">
          <cell r="A316">
            <v>313</v>
          </cell>
        </row>
        <row r="317">
          <cell r="A317">
            <v>314</v>
          </cell>
        </row>
        <row r="318">
          <cell r="A318">
            <v>315</v>
          </cell>
        </row>
        <row r="319">
          <cell r="A319">
            <v>316</v>
          </cell>
        </row>
        <row r="320">
          <cell r="A320">
            <v>317</v>
          </cell>
        </row>
        <row r="321">
          <cell r="A321">
            <v>318</v>
          </cell>
        </row>
        <row r="322">
          <cell r="A322">
            <v>319</v>
          </cell>
        </row>
        <row r="323">
          <cell r="A323">
            <v>320</v>
          </cell>
        </row>
        <row r="324">
          <cell r="A324">
            <v>321</v>
          </cell>
        </row>
        <row r="325">
          <cell r="A325">
            <v>322</v>
          </cell>
        </row>
        <row r="326">
          <cell r="A326">
            <v>323</v>
          </cell>
        </row>
        <row r="327">
          <cell r="A327">
            <v>324</v>
          </cell>
        </row>
        <row r="328">
          <cell r="A328">
            <v>325</v>
          </cell>
        </row>
        <row r="329">
          <cell r="A329">
            <v>326</v>
          </cell>
        </row>
        <row r="330">
          <cell r="A330">
            <v>327</v>
          </cell>
        </row>
        <row r="331">
          <cell r="A331">
            <v>328</v>
          </cell>
        </row>
        <row r="332">
          <cell r="A332">
            <v>329</v>
          </cell>
        </row>
        <row r="333">
          <cell r="A333">
            <v>330</v>
          </cell>
        </row>
        <row r="334">
          <cell r="A334">
            <v>331</v>
          </cell>
        </row>
        <row r="335">
          <cell r="A335">
            <v>332</v>
          </cell>
        </row>
        <row r="336">
          <cell r="A336">
            <v>333</v>
          </cell>
        </row>
        <row r="337">
          <cell r="A337">
            <v>334</v>
          </cell>
        </row>
        <row r="338">
          <cell r="A338">
            <v>335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1">
    <pageSetUpPr fitToPage="1"/>
  </sheetPr>
  <dimension ref="A2:AS346"/>
  <sheetViews>
    <sheetView showGridLines="0" tabSelected="1" view="pageBreakPreview" topLeftCell="A44" zoomScale="80" zoomScaleNormal="40" zoomScaleSheetLayoutView="80" workbookViewId="0">
      <selection activeCell="M10" sqref="M10"/>
    </sheetView>
  </sheetViews>
  <sheetFormatPr defaultColWidth="9.109375" defaultRowHeight="15.6" x14ac:dyDescent="0.25"/>
  <cols>
    <col min="1" max="1" width="3.44140625" style="175" customWidth="1"/>
    <col min="2" max="2" width="10" style="19" customWidth="1"/>
    <col min="3" max="3" width="13.109375" style="19" customWidth="1"/>
    <col min="4" max="4" width="13" style="19" customWidth="1"/>
    <col min="5" max="5" width="11.33203125" style="19" customWidth="1"/>
    <col min="6" max="6" width="10" style="19" customWidth="1"/>
    <col min="7" max="7" width="10.33203125" style="19" customWidth="1"/>
    <col min="8" max="8" width="12" style="19" customWidth="1"/>
    <col min="9" max="9" width="12.109375" style="19" customWidth="1"/>
    <col min="10" max="11" width="11.6640625" style="19" customWidth="1"/>
    <col min="12" max="12" width="12.44140625" style="19" customWidth="1"/>
    <col min="13" max="13" width="11" style="19" customWidth="1"/>
    <col min="14" max="14" width="26" style="175" hidden="1" customWidth="1"/>
    <col min="15" max="15" width="16" style="76" hidden="1" customWidth="1"/>
    <col min="16" max="18" width="16" style="83" hidden="1" customWidth="1"/>
    <col min="19" max="19" width="11.33203125" style="83" hidden="1" customWidth="1"/>
    <col min="20" max="20" width="14" style="83" hidden="1" customWidth="1"/>
    <col min="21" max="21" width="11.33203125" style="83" hidden="1" customWidth="1"/>
    <col min="22" max="22" width="10" style="83" hidden="1" customWidth="1"/>
    <col min="23" max="23" width="9.33203125" style="83" hidden="1" customWidth="1"/>
    <col min="24" max="24" width="0" style="84" hidden="1" customWidth="1"/>
    <col min="25" max="28" width="9.33203125" style="83" hidden="1" customWidth="1"/>
    <col min="29" max="39" width="0" style="83" hidden="1" customWidth="1"/>
    <col min="40" max="16384" width="9.109375" style="83"/>
  </cols>
  <sheetData>
    <row r="2" spans="1:45" x14ac:dyDescent="0.25">
      <c r="M2" s="430" t="s">
        <v>266</v>
      </c>
    </row>
    <row r="3" spans="1:45" x14ac:dyDescent="0.25">
      <c r="M3" s="430" t="s">
        <v>263</v>
      </c>
    </row>
    <row r="4" spans="1:45" x14ac:dyDescent="0.25">
      <c r="F4" s="19" t="s">
        <v>212</v>
      </c>
    </row>
    <row r="5" spans="1:45" s="409" customFormat="1" ht="20.25" customHeight="1" thickBot="1" x14ac:dyDescent="0.3">
      <c r="M5" s="196"/>
      <c r="O5" s="410"/>
      <c r="X5" s="411"/>
      <c r="AN5" s="196"/>
      <c r="AO5" s="196"/>
      <c r="AP5" s="196"/>
      <c r="AQ5" s="196"/>
      <c r="AR5" s="196"/>
      <c r="AS5" s="196"/>
    </row>
    <row r="6" spans="1:45" s="20" customFormat="1" ht="17.25" customHeight="1" x14ac:dyDescent="0.3">
      <c r="A6" s="124"/>
      <c r="F6" s="21" t="s">
        <v>242</v>
      </c>
      <c r="G6" s="22"/>
      <c r="H6" s="23"/>
      <c r="I6" s="24" t="s">
        <v>253</v>
      </c>
      <c r="K6" s="20" t="s">
        <v>254</v>
      </c>
      <c r="M6" s="72"/>
      <c r="N6" s="175"/>
      <c r="O6" s="123"/>
      <c r="P6" s="124"/>
      <c r="Q6" s="124"/>
      <c r="R6" s="124"/>
      <c r="S6" s="124"/>
      <c r="T6" s="124"/>
      <c r="U6" s="124"/>
      <c r="V6" s="124"/>
      <c r="W6" s="124"/>
      <c r="X6" s="125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P6" s="72"/>
      <c r="AR6" s="72"/>
    </row>
    <row r="7" spans="1:45" s="25" customFormat="1" ht="12.75" customHeight="1" x14ac:dyDescent="0.25">
      <c r="A7" s="127"/>
      <c r="B7" s="275" t="s">
        <v>243</v>
      </c>
      <c r="D7" s="438"/>
      <c r="E7" s="438"/>
      <c r="F7" s="26"/>
      <c r="G7" s="26"/>
      <c r="M7" s="27"/>
      <c r="N7" s="373"/>
      <c r="O7" s="126"/>
      <c r="P7" s="127"/>
      <c r="Q7" s="127"/>
      <c r="R7" s="127"/>
      <c r="S7" s="127"/>
      <c r="T7" s="127"/>
      <c r="U7" s="127"/>
      <c r="V7" s="127"/>
      <c r="W7" s="127"/>
      <c r="X7" s="128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</row>
    <row r="8" spans="1:45" s="27" customFormat="1" ht="12.75" customHeight="1" x14ac:dyDescent="0.25">
      <c r="A8" s="129"/>
      <c r="B8" s="275" t="s">
        <v>244</v>
      </c>
      <c r="C8" s="25"/>
      <c r="D8" s="475"/>
      <c r="E8" s="475"/>
      <c r="F8" s="475"/>
      <c r="G8" s="275" t="s">
        <v>58</v>
      </c>
      <c r="H8" s="28"/>
      <c r="I8" s="456"/>
      <c r="J8" s="456"/>
      <c r="K8" s="456"/>
      <c r="L8" s="456"/>
      <c r="N8" s="129"/>
      <c r="O8" s="126"/>
      <c r="P8" s="129"/>
      <c r="Q8" s="129"/>
      <c r="R8" s="129"/>
      <c r="S8" s="129"/>
      <c r="T8" s="129"/>
      <c r="U8" s="129"/>
      <c r="V8" s="129"/>
      <c r="W8" s="129"/>
      <c r="X8" s="130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</row>
    <row r="9" spans="1:45" s="27" customFormat="1" ht="12.75" customHeight="1" x14ac:dyDescent="0.25">
      <c r="A9" s="129"/>
      <c r="B9" s="29" t="s">
        <v>245</v>
      </c>
      <c r="D9" s="477" t="s">
        <v>264</v>
      </c>
      <c r="E9" s="477"/>
      <c r="F9" s="477"/>
      <c r="G9" s="280" t="s">
        <v>59</v>
      </c>
      <c r="H9" s="28"/>
      <c r="I9" s="28"/>
      <c r="J9" s="28"/>
      <c r="K9" s="28"/>
      <c r="L9" s="28"/>
      <c r="N9" s="129"/>
      <c r="O9" s="126"/>
      <c r="P9" s="129"/>
      <c r="Q9" s="129"/>
      <c r="R9" s="129"/>
      <c r="S9" s="129"/>
      <c r="T9" s="129"/>
      <c r="U9" s="129"/>
      <c r="V9" s="129"/>
      <c r="W9" s="129"/>
      <c r="X9" s="130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</row>
    <row r="10" spans="1:45" s="27" customFormat="1" ht="15" customHeight="1" x14ac:dyDescent="0.25">
      <c r="A10" s="129"/>
      <c r="B10" s="275" t="s">
        <v>246</v>
      </c>
      <c r="D10" s="406"/>
      <c r="E10" s="389"/>
      <c r="F10" s="389"/>
      <c r="G10" s="280" t="s">
        <v>60</v>
      </c>
      <c r="H10" s="281"/>
      <c r="I10" s="459"/>
      <c r="J10" s="459"/>
      <c r="K10" s="459"/>
      <c r="L10" s="28"/>
      <c r="N10" s="129"/>
      <c r="O10" s="126"/>
      <c r="P10" s="129"/>
      <c r="Q10" s="129"/>
      <c r="R10" s="129"/>
      <c r="S10" s="129"/>
      <c r="T10" s="129"/>
      <c r="U10" s="129"/>
      <c r="V10" s="129"/>
      <c r="W10" s="129"/>
      <c r="X10" s="130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</row>
    <row r="11" spans="1:45" s="27" customFormat="1" ht="17.25" customHeight="1" x14ac:dyDescent="0.2">
      <c r="A11" s="129"/>
      <c r="B11" s="276" t="s">
        <v>247</v>
      </c>
      <c r="D11" s="459"/>
      <c r="E11" s="459"/>
      <c r="F11" s="459"/>
      <c r="G11" s="280" t="s">
        <v>237</v>
      </c>
      <c r="H11" s="281"/>
      <c r="I11" s="282"/>
      <c r="J11" s="281" t="s">
        <v>183</v>
      </c>
      <c r="K11" s="398"/>
      <c r="N11" s="373"/>
      <c r="O11" s="126"/>
      <c r="P11" s="129"/>
      <c r="Q11" s="129"/>
      <c r="R11" s="129"/>
      <c r="S11" s="129"/>
      <c r="T11" s="129"/>
      <c r="U11" s="129"/>
      <c r="V11" s="129"/>
      <c r="W11" s="129"/>
      <c r="X11" s="130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</row>
    <row r="12" spans="1:45" s="27" customFormat="1" ht="17.25" customHeight="1" x14ac:dyDescent="0.2">
      <c r="A12" s="129"/>
      <c r="B12" s="276"/>
      <c r="D12" s="415"/>
      <c r="E12" s="415"/>
      <c r="F12" s="415"/>
      <c r="G12" s="280"/>
      <c r="H12" s="281"/>
      <c r="I12" s="282"/>
      <c r="J12" s="281"/>
      <c r="K12" s="398"/>
      <c r="N12" s="373"/>
      <c r="O12" s="126"/>
      <c r="P12" s="129"/>
      <c r="Q12" s="129"/>
      <c r="R12" s="129"/>
      <c r="S12" s="129"/>
      <c r="T12" s="129"/>
      <c r="U12" s="129"/>
      <c r="V12" s="129"/>
      <c r="W12" s="129"/>
      <c r="X12" s="130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</row>
    <row r="13" spans="1:45" s="27" customFormat="1" ht="12.75" customHeight="1" x14ac:dyDescent="0.25">
      <c r="A13" s="129"/>
      <c r="B13" s="276"/>
      <c r="C13" s="276"/>
      <c r="D13" s="478"/>
      <c r="E13" s="478"/>
      <c r="F13" s="478"/>
      <c r="G13" s="476" t="s">
        <v>95</v>
      </c>
      <c r="H13" s="476"/>
      <c r="I13" s="476"/>
      <c r="J13" s="476"/>
      <c r="K13" s="476"/>
      <c r="L13" s="37"/>
      <c r="N13" s="129"/>
      <c r="O13" s="126"/>
      <c r="P13" s="131"/>
      <c r="Q13" s="129"/>
      <c r="R13" s="129"/>
      <c r="S13" s="129"/>
      <c r="T13" s="129"/>
      <c r="U13" s="129"/>
      <c r="V13" s="129"/>
      <c r="W13" s="129"/>
      <c r="X13" s="130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</row>
    <row r="14" spans="1:45" s="27" customFormat="1" ht="12.75" customHeight="1" x14ac:dyDescent="0.25">
      <c r="A14" s="129"/>
      <c r="B14" s="276"/>
      <c r="C14" s="276"/>
      <c r="D14" s="276"/>
      <c r="E14" s="276"/>
      <c r="F14" s="276"/>
      <c r="H14" s="331"/>
      <c r="I14" s="331"/>
      <c r="J14" s="331"/>
      <c r="K14" s="331"/>
      <c r="L14" s="281"/>
      <c r="N14" s="333"/>
      <c r="O14" s="126"/>
      <c r="P14" s="129"/>
      <c r="Q14" s="129"/>
      <c r="R14" s="129"/>
      <c r="S14" s="129"/>
      <c r="T14" s="129"/>
      <c r="U14" s="129"/>
      <c r="V14" s="129"/>
      <c r="W14" s="129"/>
      <c r="X14" s="130"/>
      <c r="Y14" s="129"/>
      <c r="Z14" s="129"/>
      <c r="AA14" s="129"/>
      <c r="AB14" s="129"/>
      <c r="AC14" s="131" t="e">
        <f>K14/$K$18*100</f>
        <v>#DIV/0!</v>
      </c>
      <c r="AD14" s="129"/>
      <c r="AE14" s="129"/>
      <c r="AF14" s="129"/>
      <c r="AG14" s="129"/>
      <c r="AH14" s="129"/>
      <c r="AI14" s="129"/>
      <c r="AJ14" s="129"/>
      <c r="AK14" s="129"/>
    </row>
    <row r="15" spans="1:45" s="27" customFormat="1" ht="12.75" hidden="1" customHeight="1" x14ac:dyDescent="0.25">
      <c r="A15" s="129"/>
      <c r="B15" s="276"/>
      <c r="C15" s="276"/>
      <c r="D15" s="276"/>
      <c r="E15" s="276"/>
      <c r="F15" s="276"/>
      <c r="H15" s="331"/>
      <c r="I15" s="331"/>
      <c r="J15" s="331"/>
      <c r="K15" s="331"/>
      <c r="L15" s="281"/>
      <c r="N15" s="331"/>
      <c r="O15" s="126"/>
      <c r="P15" s="129"/>
      <c r="Q15" s="129"/>
      <c r="R15" s="129"/>
      <c r="S15" s="129"/>
      <c r="T15" s="129"/>
      <c r="U15" s="129"/>
      <c r="V15" s="129"/>
      <c r="W15" s="129"/>
      <c r="X15" s="130"/>
      <c r="Y15" s="129"/>
      <c r="Z15" s="129"/>
      <c r="AA15" s="129"/>
      <c r="AB15" s="129"/>
      <c r="AC15" s="131" t="e">
        <f>K15/$K$18*100</f>
        <v>#DIV/0!</v>
      </c>
      <c r="AD15" s="129"/>
      <c r="AE15" s="129"/>
      <c r="AF15" s="129"/>
      <c r="AG15" s="129"/>
      <c r="AH15" s="129"/>
      <c r="AI15" s="129"/>
      <c r="AJ15" s="129"/>
      <c r="AK15" s="129"/>
    </row>
    <row r="16" spans="1:45" s="27" customFormat="1" ht="12.75" hidden="1" customHeight="1" x14ac:dyDescent="0.25">
      <c r="A16" s="129"/>
      <c r="B16" s="332"/>
      <c r="F16" s="376"/>
      <c r="G16" s="370"/>
      <c r="H16" s="372"/>
      <c r="I16" s="374"/>
      <c r="J16" s="32"/>
      <c r="K16" s="279"/>
      <c r="N16" s="129"/>
      <c r="O16" s="126"/>
      <c r="P16" s="129"/>
      <c r="Q16" s="129"/>
      <c r="R16" s="129"/>
      <c r="S16" s="129"/>
      <c r="T16" s="129"/>
      <c r="U16" s="129"/>
      <c r="V16" s="129"/>
      <c r="W16" s="129"/>
      <c r="X16" s="130"/>
      <c r="Y16" s="129"/>
      <c r="Z16" s="129"/>
      <c r="AA16" s="129"/>
      <c r="AB16" s="129"/>
      <c r="AC16" s="131"/>
      <c r="AD16" s="129"/>
      <c r="AE16" s="129"/>
      <c r="AF16" s="129"/>
      <c r="AG16" s="129"/>
      <c r="AH16" s="129"/>
      <c r="AI16" s="129"/>
      <c r="AJ16" s="129"/>
      <c r="AK16" s="129"/>
    </row>
    <row r="17" spans="1:37" s="27" customFormat="1" ht="12" customHeight="1" x14ac:dyDescent="0.25">
      <c r="A17" s="129"/>
      <c r="B17" s="332"/>
      <c r="G17" s="371"/>
      <c r="H17" s="369"/>
      <c r="K17" s="32"/>
      <c r="N17" s="350"/>
      <c r="O17" s="370"/>
      <c r="P17" s="129"/>
      <c r="Q17" s="129"/>
      <c r="R17" s="129"/>
      <c r="S17" s="129"/>
      <c r="T17" s="129"/>
      <c r="U17" s="129"/>
      <c r="V17" s="129"/>
      <c r="W17" s="129"/>
      <c r="X17" s="130"/>
      <c r="Y17" s="129"/>
      <c r="Z17" s="129"/>
      <c r="AA17" s="129"/>
      <c r="AB17" s="129"/>
      <c r="AC17" s="131" t="e">
        <f>#REF!/$K$18*100</f>
        <v>#REF!</v>
      </c>
      <c r="AD17" s="129"/>
      <c r="AE17" s="129"/>
      <c r="AF17" s="129"/>
      <c r="AG17" s="129"/>
      <c r="AH17" s="129"/>
      <c r="AI17" s="129"/>
      <c r="AJ17" s="129"/>
      <c r="AK17" s="129"/>
    </row>
    <row r="18" spans="1:37" s="27" customFormat="1" ht="13.5" customHeight="1" x14ac:dyDescent="0.25">
      <c r="A18" s="129"/>
      <c r="D18" s="33"/>
      <c r="E18" s="33"/>
      <c r="H18" s="412" t="s">
        <v>19</v>
      </c>
      <c r="I18" s="407"/>
      <c r="J18" s="407"/>
      <c r="K18" s="407"/>
      <c r="L18" s="408"/>
      <c r="N18" s="29"/>
      <c r="P18" s="129"/>
      <c r="Q18" s="129"/>
      <c r="R18" s="129"/>
      <c r="S18" s="129"/>
      <c r="T18" s="129"/>
      <c r="U18" s="129"/>
      <c r="V18" s="129"/>
      <c r="W18" s="129"/>
      <c r="X18" s="130"/>
      <c r="Y18" s="129"/>
      <c r="Z18" s="129"/>
      <c r="AA18" s="129"/>
      <c r="AB18" s="129"/>
      <c r="AC18" s="132" t="e">
        <f>SUM(AC14:AC17)</f>
        <v>#DIV/0!</v>
      </c>
      <c r="AD18" s="129"/>
      <c r="AE18" s="129"/>
      <c r="AF18" s="129"/>
      <c r="AG18" s="129"/>
      <c r="AH18" s="129"/>
      <c r="AI18" s="129"/>
      <c r="AJ18" s="129"/>
      <c r="AK18" s="129"/>
    </row>
    <row r="19" spans="1:37" s="27" customFormat="1" ht="13.5" customHeight="1" x14ac:dyDescent="0.25">
      <c r="A19" s="129"/>
      <c r="B19" s="334" t="s">
        <v>224</v>
      </c>
      <c r="C19" s="35"/>
      <c r="D19" s="35"/>
      <c r="E19" s="35"/>
      <c r="F19" s="36"/>
      <c r="G19" s="33"/>
      <c r="H19" s="38" t="s">
        <v>34</v>
      </c>
      <c r="I19" s="39"/>
      <c r="J19" s="390"/>
      <c r="K19" s="404"/>
      <c r="L19" s="405"/>
      <c r="N19" s="129"/>
      <c r="O19" s="133"/>
      <c r="P19" s="134" t="s">
        <v>190</v>
      </c>
      <c r="Q19" s="134"/>
      <c r="R19" s="131"/>
      <c r="S19" s="131"/>
      <c r="T19" s="135"/>
      <c r="U19" s="135"/>
      <c r="V19" s="135"/>
      <c r="W19" s="129"/>
      <c r="X19" s="130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</row>
    <row r="20" spans="1:37" s="27" customFormat="1" ht="11.25" customHeight="1" x14ac:dyDescent="0.25">
      <c r="A20" s="129"/>
      <c r="B20" s="284" t="s">
        <v>230</v>
      </c>
      <c r="C20" s="285"/>
      <c r="D20" s="286"/>
      <c r="E20" s="335"/>
      <c r="F20" s="287"/>
      <c r="H20" s="38" t="s">
        <v>225</v>
      </c>
      <c r="I20" s="39"/>
      <c r="J20" s="390"/>
      <c r="K20" s="404"/>
      <c r="L20" s="405"/>
      <c r="N20" s="129"/>
      <c r="O20" s="133"/>
      <c r="P20" s="136"/>
      <c r="Q20" s="136"/>
      <c r="R20" s="485" t="s">
        <v>61</v>
      </c>
      <c r="S20" s="137" t="s">
        <v>62</v>
      </c>
      <c r="T20" s="137" t="s">
        <v>63</v>
      </c>
      <c r="U20" s="137" t="s">
        <v>1</v>
      </c>
      <c r="V20" s="137" t="s">
        <v>17</v>
      </c>
      <c r="W20" s="137" t="s">
        <v>28</v>
      </c>
      <c r="X20" s="130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</row>
    <row r="21" spans="1:37" s="27" customFormat="1" ht="14.25" customHeight="1" x14ac:dyDescent="0.25">
      <c r="A21" s="129"/>
      <c r="B21" s="284" t="s">
        <v>231</v>
      </c>
      <c r="C21" s="285"/>
      <c r="D21" s="286"/>
      <c r="E21" s="335"/>
      <c r="F21" s="287"/>
      <c r="G21" s="37"/>
      <c r="H21" s="413"/>
      <c r="I21" s="348"/>
      <c r="J21" s="350"/>
      <c r="K21" s="350"/>
      <c r="L21" s="350"/>
      <c r="M21" s="30"/>
      <c r="N21" s="282"/>
      <c r="O21" s="281"/>
      <c r="P21" s="139" t="s">
        <v>191</v>
      </c>
      <c r="Q21" s="140"/>
      <c r="R21" s="486"/>
      <c r="S21" s="141" t="s">
        <v>41</v>
      </c>
      <c r="T21" s="142"/>
      <c r="U21" s="143"/>
      <c r="V21" s="144">
        <v>0.85399999999999998</v>
      </c>
      <c r="W21" s="145">
        <f t="shared" ref="W21:W28" si="0">U21*V21</f>
        <v>0</v>
      </c>
      <c r="X21" s="130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</row>
    <row r="22" spans="1:37" s="27" customFormat="1" ht="14.25" customHeight="1" x14ac:dyDescent="0.25">
      <c r="A22" s="129"/>
      <c r="B22" s="288" t="s">
        <v>232</v>
      </c>
      <c r="C22" s="343"/>
      <c r="D22" s="344"/>
      <c r="E22" s="335"/>
      <c r="F22" s="287"/>
      <c r="G22" s="30"/>
      <c r="H22" s="28"/>
      <c r="I22" s="30"/>
      <c r="J22" s="477"/>
      <c r="K22" s="477"/>
      <c r="L22" s="477"/>
      <c r="M22" s="30"/>
      <c r="P22" s="146" t="e">
        <f>#REF!/4.25</f>
        <v>#REF!</v>
      </c>
      <c r="Q22" s="147">
        <v>0.85699999999999998</v>
      </c>
      <c r="R22" s="486"/>
      <c r="S22" s="141" t="s">
        <v>42</v>
      </c>
      <c r="T22" s="142"/>
      <c r="U22" s="143"/>
      <c r="V22" s="144">
        <v>0.85399999999999998</v>
      </c>
      <c r="W22" s="145">
        <f t="shared" si="0"/>
        <v>0</v>
      </c>
      <c r="X22" s="130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</row>
    <row r="23" spans="1:37" s="27" customFormat="1" ht="14.25" customHeight="1" x14ac:dyDescent="0.25">
      <c r="A23" s="129"/>
      <c r="B23" s="288" t="s">
        <v>64</v>
      </c>
      <c r="C23" s="343"/>
      <c r="D23" s="344"/>
      <c r="E23" s="335"/>
      <c r="F23" s="287"/>
      <c r="G23" s="30"/>
      <c r="H23" s="28"/>
      <c r="I23" s="30"/>
      <c r="J23" s="477"/>
      <c r="K23" s="477"/>
      <c r="L23" s="477"/>
      <c r="M23" s="30"/>
      <c r="N23" s="129"/>
      <c r="O23" s="133"/>
      <c r="P23" s="146"/>
      <c r="Q23" s="147"/>
      <c r="R23" s="486"/>
      <c r="S23" s="141" t="s">
        <v>51</v>
      </c>
      <c r="T23" s="142"/>
      <c r="U23" s="143"/>
      <c r="V23" s="144">
        <v>0.85399999999999998</v>
      </c>
      <c r="W23" s="145">
        <f t="shared" si="0"/>
        <v>0</v>
      </c>
      <c r="X23" s="130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</row>
    <row r="24" spans="1:37" s="27" customFormat="1" ht="14.25" customHeight="1" x14ac:dyDescent="0.25">
      <c r="A24" s="129"/>
      <c r="B24" s="288" t="s">
        <v>66</v>
      </c>
      <c r="C24" s="343"/>
      <c r="D24" s="344"/>
      <c r="E24" s="335"/>
      <c r="F24" s="287"/>
      <c r="J24" s="414"/>
      <c r="N24" s="129"/>
      <c r="O24" s="148" t="s">
        <v>65</v>
      </c>
      <c r="P24" s="149">
        <v>2.2000000000000002</v>
      </c>
      <c r="Q24" s="150">
        <v>0.84599999999999997</v>
      </c>
      <c r="R24" s="486"/>
      <c r="S24" s="151" t="s">
        <v>52</v>
      </c>
      <c r="T24" s="142"/>
      <c r="U24" s="143"/>
      <c r="V24" s="144">
        <v>0.85399999999999998</v>
      </c>
      <c r="W24" s="145">
        <f t="shared" si="0"/>
        <v>0</v>
      </c>
      <c r="X24" s="130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</row>
    <row r="25" spans="1:37" s="27" customFormat="1" ht="14.25" customHeight="1" x14ac:dyDescent="0.25">
      <c r="A25" s="129"/>
      <c r="B25" s="288" t="s">
        <v>232</v>
      </c>
      <c r="C25" s="343"/>
      <c r="D25" s="344"/>
      <c r="E25" s="335"/>
      <c r="F25" s="287"/>
      <c r="H25" s="288" t="s">
        <v>249</v>
      </c>
      <c r="I25" s="41" t="s">
        <v>250</v>
      </c>
      <c r="J25" s="43" t="s">
        <v>251</v>
      </c>
      <c r="K25" s="484"/>
      <c r="L25" s="461"/>
      <c r="M25" s="30"/>
      <c r="N25" s="129"/>
      <c r="O25" s="133"/>
      <c r="P25" s="152"/>
      <c r="Q25" s="152"/>
      <c r="R25" s="487"/>
      <c r="S25" s="151" t="s">
        <v>53</v>
      </c>
      <c r="T25" s="142"/>
      <c r="U25" s="143"/>
      <c r="V25" s="144">
        <v>0.85399999999999998</v>
      </c>
      <c r="W25" s="145">
        <f t="shared" si="0"/>
        <v>0</v>
      </c>
      <c r="X25" s="130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</row>
    <row r="26" spans="1:37" s="27" customFormat="1" ht="14.25" customHeight="1" x14ac:dyDescent="0.25">
      <c r="A26" s="129"/>
      <c r="B26" s="288" t="s">
        <v>67</v>
      </c>
      <c r="C26" s="343"/>
      <c r="D26" s="344"/>
      <c r="E26" s="335"/>
      <c r="F26" s="287"/>
      <c r="H26" s="43" t="s">
        <v>23</v>
      </c>
      <c r="I26" s="338"/>
      <c r="J26" s="338"/>
      <c r="K26" s="484"/>
      <c r="L26" s="462"/>
      <c r="M26" s="30"/>
      <c r="N26" s="129"/>
      <c r="O26" s="138" t="e">
        <f>(I25+I26)/2</f>
        <v>#VALUE!</v>
      </c>
      <c r="P26" s="153">
        <v>900</v>
      </c>
      <c r="Q26" s="140"/>
      <c r="R26" s="154" t="s">
        <v>68</v>
      </c>
      <c r="S26" s="155"/>
      <c r="T26" s="156"/>
      <c r="U26" s="143"/>
      <c r="V26" s="157">
        <v>0.84299999999999997</v>
      </c>
      <c r="W26" s="145">
        <f t="shared" si="0"/>
        <v>0</v>
      </c>
      <c r="X26" s="130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</row>
    <row r="27" spans="1:37" s="27" customFormat="1" ht="14.25" customHeight="1" x14ac:dyDescent="0.25">
      <c r="A27" s="129"/>
      <c r="B27" s="345" t="s">
        <v>233</v>
      </c>
      <c r="C27" s="343"/>
      <c r="D27" s="344"/>
      <c r="E27" s="335"/>
      <c r="F27" s="287"/>
      <c r="H27" s="274" t="s">
        <v>248</v>
      </c>
      <c r="I27" s="338"/>
      <c r="J27" s="338"/>
      <c r="K27" s="484"/>
      <c r="L27" s="462"/>
      <c r="M27" s="30"/>
      <c r="N27" s="129"/>
      <c r="O27" s="133"/>
      <c r="P27" s="146" t="e">
        <f>O26/5.9</f>
        <v>#VALUE!</v>
      </c>
      <c r="Q27" s="147">
        <v>0.85699999999999998</v>
      </c>
      <c r="R27" s="158" t="s">
        <v>69</v>
      </c>
      <c r="S27" s="159"/>
      <c r="T27" s="156"/>
      <c r="U27" s="143"/>
      <c r="V27" s="157">
        <v>0.84299999999999997</v>
      </c>
      <c r="W27" s="145">
        <f t="shared" si="0"/>
        <v>0</v>
      </c>
      <c r="X27" s="130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</row>
    <row r="28" spans="1:37" s="27" customFormat="1" ht="14.25" customHeight="1" x14ac:dyDescent="0.25">
      <c r="A28" s="129"/>
      <c r="B28" s="34" t="s">
        <v>162</v>
      </c>
      <c r="C28" s="290"/>
      <c r="D28" s="290"/>
      <c r="E28" s="42"/>
      <c r="F28" s="41"/>
      <c r="H28" s="274" t="s">
        <v>24</v>
      </c>
      <c r="I28" s="338"/>
      <c r="J28" s="338"/>
      <c r="K28" s="422"/>
      <c r="L28" s="354"/>
      <c r="M28" s="426"/>
      <c r="N28" s="244"/>
      <c r="O28" s="133"/>
      <c r="P28" s="146"/>
      <c r="Q28" s="147"/>
      <c r="R28" s="160" t="s">
        <v>54</v>
      </c>
      <c r="S28" s="159"/>
      <c r="T28" s="156" t="s">
        <v>70</v>
      </c>
      <c r="U28" s="143"/>
      <c r="V28" s="157">
        <v>0.84299999999999997</v>
      </c>
      <c r="W28" s="145">
        <f t="shared" si="0"/>
        <v>0</v>
      </c>
      <c r="X28" s="130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</row>
    <row r="29" spans="1:37" s="27" customFormat="1" ht="14.25" customHeight="1" x14ac:dyDescent="0.25">
      <c r="A29" s="129"/>
      <c r="B29" s="347"/>
      <c r="C29" s="340"/>
      <c r="D29" s="340"/>
      <c r="E29" s="348"/>
      <c r="F29" s="348"/>
      <c r="H29" s="274" t="s">
        <v>25</v>
      </c>
      <c r="I29" s="338"/>
      <c r="J29" s="338"/>
      <c r="K29" s="422"/>
      <c r="L29" s="354"/>
      <c r="M29" s="426"/>
      <c r="N29" s="244"/>
      <c r="O29" s="152"/>
      <c r="P29" s="146"/>
      <c r="Q29" s="399"/>
      <c r="R29" s="400"/>
      <c r="S29" s="169"/>
      <c r="T29" s="401"/>
      <c r="U29" s="402"/>
      <c r="V29" s="403"/>
      <c r="W29" s="145"/>
      <c r="X29" s="130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</row>
    <row r="30" spans="1:37" s="27" customFormat="1" ht="14.25" customHeight="1" x14ac:dyDescent="0.25">
      <c r="A30" s="129"/>
      <c r="B30" s="428"/>
      <c r="C30" s="278"/>
      <c r="D30" s="278"/>
      <c r="E30" s="30"/>
      <c r="F30" s="30"/>
      <c r="H30" s="43" t="s">
        <v>26</v>
      </c>
      <c r="I30" s="339"/>
      <c r="J30" s="339"/>
      <c r="K30" s="424"/>
      <c r="L30" s="427"/>
      <c r="M30" s="30"/>
      <c r="N30" s="349"/>
      <c r="O30" s="349"/>
      <c r="P30" s="349"/>
      <c r="Q30" s="282"/>
      <c r="R30" s="337"/>
      <c r="S30" s="129"/>
      <c r="T30" s="129"/>
      <c r="U30" s="129"/>
      <c r="V30" s="129"/>
      <c r="W30" s="161">
        <f>SUM(W21:W28)</f>
        <v>0</v>
      </c>
      <c r="X30" s="130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</row>
    <row r="31" spans="1:37" s="27" customFormat="1" ht="14.25" hidden="1" customHeight="1" x14ac:dyDescent="0.25">
      <c r="A31" s="129"/>
      <c r="H31" s="43" t="s">
        <v>26</v>
      </c>
      <c r="I31" s="339">
        <v>0</v>
      </c>
      <c r="J31" s="339">
        <v>0</v>
      </c>
      <c r="K31" s="423" t="s">
        <v>226</v>
      </c>
      <c r="L31" s="425">
        <v>1.7</v>
      </c>
      <c r="N31" s="346"/>
      <c r="O31" s="278"/>
      <c r="P31" s="278"/>
      <c r="Q31" s="30"/>
      <c r="R31" s="30"/>
      <c r="S31" s="131"/>
      <c r="T31" s="162"/>
      <c r="U31" s="135"/>
      <c r="V31" s="129"/>
      <c r="W31" s="129"/>
      <c r="X31" s="130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</row>
    <row r="32" spans="1:37" s="27" customFormat="1" ht="14.25" hidden="1" customHeight="1" x14ac:dyDescent="0.25">
      <c r="A32" s="129"/>
      <c r="H32" s="30"/>
      <c r="I32" s="353"/>
      <c r="J32" s="353"/>
      <c r="K32" s="30"/>
      <c r="L32" s="354"/>
      <c r="N32" s="346"/>
      <c r="O32" s="278"/>
      <c r="P32" s="278"/>
      <c r="Q32" s="30"/>
      <c r="R32" s="30"/>
      <c r="S32" s="131"/>
      <c r="T32" s="162"/>
      <c r="U32" s="135"/>
      <c r="V32" s="129"/>
      <c r="W32" s="129"/>
      <c r="X32" s="130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</row>
    <row r="33" spans="1:37" s="27" customFormat="1" ht="14.25" hidden="1" customHeight="1" x14ac:dyDescent="0.25">
      <c r="A33" s="129"/>
      <c r="H33" s="275"/>
      <c r="I33" s="278"/>
      <c r="J33" s="30"/>
      <c r="K33" s="461"/>
      <c r="L33" s="461"/>
      <c r="N33" s="346"/>
      <c r="O33" s="278"/>
      <c r="P33" s="278"/>
      <c r="Q33" s="30"/>
      <c r="R33" s="30"/>
      <c r="S33" s="131"/>
      <c r="T33" s="162"/>
      <c r="U33" s="135"/>
      <c r="V33" s="129"/>
      <c r="W33" s="129"/>
      <c r="X33" s="130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</row>
    <row r="34" spans="1:37" s="27" customFormat="1" ht="14.25" hidden="1" customHeight="1" x14ac:dyDescent="0.25">
      <c r="A34" s="129"/>
      <c r="H34" s="30"/>
      <c r="I34" s="429"/>
      <c r="J34" s="429"/>
      <c r="K34" s="461"/>
      <c r="L34" s="462"/>
      <c r="N34" s="346"/>
      <c r="O34" s="278"/>
      <c r="P34" s="278"/>
      <c r="Q34" s="30"/>
      <c r="R34" s="30"/>
      <c r="S34" s="131"/>
      <c r="T34" s="162"/>
      <c r="U34" s="135"/>
      <c r="V34" s="129"/>
      <c r="W34" s="129"/>
      <c r="X34" s="130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</row>
    <row r="35" spans="1:37" s="27" customFormat="1" ht="14.25" hidden="1" customHeight="1" x14ac:dyDescent="0.25">
      <c r="A35" s="129"/>
      <c r="H35" s="30"/>
      <c r="I35" s="429"/>
      <c r="J35" s="429"/>
      <c r="K35" s="461"/>
      <c r="L35" s="462"/>
      <c r="N35" s="346"/>
      <c r="O35" s="278"/>
      <c r="P35" s="278"/>
      <c r="Q35" s="30"/>
      <c r="R35" s="30"/>
      <c r="S35" s="131"/>
      <c r="T35" s="162"/>
      <c r="U35" s="135"/>
      <c r="V35" s="129"/>
      <c r="W35" s="129"/>
      <c r="X35" s="130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</row>
    <row r="36" spans="1:37" s="27" customFormat="1" ht="14.25" hidden="1" customHeight="1" x14ac:dyDescent="0.25">
      <c r="A36" s="129"/>
      <c r="H36" s="278"/>
      <c r="I36" s="429"/>
      <c r="J36" s="429"/>
      <c r="K36" s="30"/>
      <c r="L36" s="354"/>
      <c r="N36" s="488"/>
      <c r="O36" s="488"/>
      <c r="P36" s="488"/>
      <c r="Q36" s="336"/>
      <c r="R36" s="337"/>
      <c r="S36" s="131"/>
      <c r="T36" s="162"/>
      <c r="U36" s="135"/>
      <c r="V36" s="129"/>
      <c r="W36" s="129"/>
      <c r="X36" s="130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</row>
    <row r="37" spans="1:37" s="27" customFormat="1" ht="14.25" hidden="1" customHeight="1" x14ac:dyDescent="0.25">
      <c r="A37" s="129"/>
      <c r="G37" s="30"/>
      <c r="H37" s="278"/>
      <c r="I37" s="429"/>
      <c r="J37" s="429"/>
      <c r="K37" s="30"/>
      <c r="L37" s="354"/>
      <c r="N37" s="488"/>
      <c r="O37" s="488"/>
      <c r="P37" s="488"/>
      <c r="Q37" s="30"/>
      <c r="R37" s="337"/>
      <c r="S37" s="131"/>
      <c r="T37" s="162"/>
      <c r="U37" s="135"/>
      <c r="V37" s="129"/>
      <c r="W37" s="129"/>
      <c r="X37" s="130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</row>
    <row r="38" spans="1:37" s="27" customFormat="1" ht="13.5" customHeight="1" x14ac:dyDescent="0.25">
      <c r="A38" s="129"/>
      <c r="H38" s="30"/>
      <c r="I38" s="353"/>
      <c r="J38" s="353"/>
      <c r="K38" s="427"/>
      <c r="L38" s="427"/>
      <c r="N38" s="351"/>
      <c r="O38" s="348"/>
      <c r="P38" s="352"/>
      <c r="Q38" s="129"/>
      <c r="R38" s="489" t="s">
        <v>192</v>
      </c>
      <c r="S38" s="489"/>
      <c r="T38" s="489"/>
      <c r="U38" s="489"/>
      <c r="V38" s="489"/>
      <c r="W38" s="489"/>
      <c r="X38" s="489"/>
      <c r="Y38" s="489"/>
      <c r="Z38" s="489"/>
      <c r="AA38" s="489"/>
      <c r="AB38" s="489"/>
      <c r="AC38" s="163"/>
      <c r="AD38" s="163"/>
      <c r="AE38" s="163"/>
      <c r="AF38" s="163"/>
      <c r="AG38" s="489" t="s">
        <v>193</v>
      </c>
      <c r="AH38" s="489"/>
      <c r="AI38" s="489"/>
      <c r="AJ38" s="489"/>
      <c r="AK38" s="489"/>
    </row>
    <row r="39" spans="1:37" s="27" customFormat="1" ht="13.5" customHeight="1" x14ac:dyDescent="0.25">
      <c r="A39" s="129"/>
      <c r="H39" s="279"/>
      <c r="I39" s="278"/>
      <c r="J39" s="342"/>
      <c r="K39" s="342"/>
      <c r="N39" s="353"/>
      <c r="O39" s="30"/>
      <c r="P39" s="354"/>
      <c r="Q39" s="129"/>
      <c r="R39" s="482" t="s">
        <v>194</v>
      </c>
      <c r="S39" s="492"/>
      <c r="T39" s="492"/>
      <c r="U39" s="492"/>
      <c r="V39" s="492"/>
      <c r="W39" s="483"/>
      <c r="X39" s="164"/>
      <c r="Y39" s="493" t="s">
        <v>195</v>
      </c>
      <c r="Z39" s="493"/>
      <c r="AA39" s="493"/>
      <c r="AB39" s="493"/>
      <c r="AC39" s="163"/>
      <c r="AD39" s="163"/>
      <c r="AE39" s="163"/>
      <c r="AF39" s="163"/>
      <c r="AG39" s="490" t="s">
        <v>194</v>
      </c>
      <c r="AH39" s="491"/>
      <c r="AI39" s="166"/>
      <c r="AJ39" s="494" t="s">
        <v>195</v>
      </c>
      <c r="AK39" s="494"/>
    </row>
    <row r="40" spans="1:37" s="27" customFormat="1" ht="15" customHeight="1" x14ac:dyDescent="0.25">
      <c r="A40" s="129"/>
      <c r="B40" s="292" t="s">
        <v>227</v>
      </c>
      <c r="C40" s="293"/>
      <c r="D40" s="294"/>
      <c r="E40" s="457" t="s">
        <v>255</v>
      </c>
      <c r="F40" s="457"/>
      <c r="G40" s="457"/>
      <c r="H40" s="457"/>
      <c r="I40" s="30"/>
      <c r="J40" s="30"/>
      <c r="N40" s="341"/>
      <c r="O40" s="341"/>
      <c r="Q40" s="129"/>
      <c r="R40" s="490" t="s">
        <v>196</v>
      </c>
      <c r="S40" s="491"/>
      <c r="T40" s="490" t="s">
        <v>197</v>
      </c>
      <c r="U40" s="491"/>
      <c r="V40" s="482" t="s">
        <v>198</v>
      </c>
      <c r="W40" s="483"/>
      <c r="X40" s="164"/>
      <c r="Y40" s="490" t="s">
        <v>199</v>
      </c>
      <c r="Z40" s="491"/>
      <c r="AA40" s="482" t="s">
        <v>200</v>
      </c>
      <c r="AB40" s="483"/>
      <c r="AC40" s="163"/>
      <c r="AD40" s="163"/>
      <c r="AE40" s="163"/>
      <c r="AF40" s="163"/>
      <c r="AG40" s="167">
        <v>5</v>
      </c>
      <c r="AH40" s="165">
        <v>0.3</v>
      </c>
      <c r="AI40" s="168"/>
      <c r="AJ40" s="167">
        <v>5</v>
      </c>
      <c r="AK40" s="165">
        <v>0.35</v>
      </c>
    </row>
    <row r="41" spans="1:37" s="27" customFormat="1" ht="2.25" customHeight="1" x14ac:dyDescent="0.25">
      <c r="A41" s="174"/>
      <c r="B41" s="30"/>
      <c r="C41" s="30"/>
      <c r="D41" s="30"/>
      <c r="E41" s="458"/>
      <c r="F41" s="458"/>
      <c r="G41" s="458"/>
      <c r="H41" s="458"/>
      <c r="I41" s="30"/>
      <c r="J41" s="30"/>
      <c r="N41" s="341"/>
      <c r="O41" s="341"/>
      <c r="Q41" s="169"/>
      <c r="R41" s="170">
        <v>20</v>
      </c>
      <c r="S41" s="171">
        <v>1.38</v>
      </c>
      <c r="T41" s="170">
        <v>20</v>
      </c>
      <c r="U41" s="172">
        <v>0.92</v>
      </c>
      <c r="V41" s="170">
        <v>20</v>
      </c>
      <c r="W41" s="171">
        <v>1.07</v>
      </c>
      <c r="X41" s="164"/>
      <c r="Y41" s="170">
        <v>20</v>
      </c>
      <c r="Z41" s="171">
        <v>2.2999999999999998</v>
      </c>
      <c r="AA41" s="170">
        <v>20</v>
      </c>
      <c r="AB41" s="171">
        <v>1.07</v>
      </c>
      <c r="AC41" s="163"/>
      <c r="AD41" s="163"/>
      <c r="AE41" s="163"/>
      <c r="AF41" s="163"/>
      <c r="AG41" s="167">
        <v>10</v>
      </c>
      <c r="AH41" s="165">
        <v>0.7</v>
      </c>
      <c r="AI41" s="168"/>
      <c r="AJ41" s="167">
        <v>10</v>
      </c>
      <c r="AK41" s="165">
        <v>0.75</v>
      </c>
    </row>
    <row r="42" spans="1:37" s="27" customFormat="1" ht="15" customHeight="1" x14ac:dyDescent="0.25">
      <c r="A42" s="129"/>
      <c r="B42" s="453" t="s">
        <v>43</v>
      </c>
      <c r="C42" s="40" t="s">
        <v>44</v>
      </c>
      <c r="D42" s="453" t="s">
        <v>22</v>
      </c>
      <c r="E42" s="40" t="s">
        <v>27</v>
      </c>
      <c r="F42" s="31" t="s">
        <v>72</v>
      </c>
      <c r="G42" s="36"/>
      <c r="H42" s="45" t="s">
        <v>13</v>
      </c>
      <c r="I42" s="40" t="s">
        <v>73</v>
      </c>
      <c r="J42" s="40" t="s">
        <v>17</v>
      </c>
      <c r="K42" s="295" t="s">
        <v>74</v>
      </c>
      <c r="N42" s="129"/>
      <c r="O42" s="126"/>
      <c r="P42" s="169"/>
      <c r="Q42" s="173"/>
      <c r="R42" s="170">
        <v>40</v>
      </c>
      <c r="S42" s="171">
        <v>2.89</v>
      </c>
      <c r="T42" s="170">
        <v>25</v>
      </c>
      <c r="U42" s="172">
        <v>1.17</v>
      </c>
      <c r="V42" s="170">
        <v>25</v>
      </c>
      <c r="W42" s="171">
        <v>1.36</v>
      </c>
      <c r="X42" s="164"/>
      <c r="Y42" s="170">
        <v>25</v>
      </c>
      <c r="Z42" s="171">
        <v>2.93</v>
      </c>
      <c r="AA42" s="170">
        <v>25</v>
      </c>
      <c r="AB42" s="171">
        <v>1.36</v>
      </c>
      <c r="AC42" s="163" t="s">
        <v>201</v>
      </c>
      <c r="AD42" s="163"/>
      <c r="AE42" s="163"/>
      <c r="AF42" s="163"/>
      <c r="AG42" s="167">
        <v>15</v>
      </c>
      <c r="AH42" s="165">
        <v>1.1000000000000001</v>
      </c>
      <c r="AI42" s="168"/>
      <c r="AJ42" s="167">
        <v>15</v>
      </c>
      <c r="AK42" s="165">
        <v>1.2</v>
      </c>
    </row>
    <row r="43" spans="1:37" s="27" customFormat="1" ht="15" customHeight="1" x14ac:dyDescent="0.25">
      <c r="A43" s="129"/>
      <c r="B43" s="454"/>
      <c r="C43" s="296" t="s">
        <v>31</v>
      </c>
      <c r="D43" s="454"/>
      <c r="E43" s="46" t="s">
        <v>75</v>
      </c>
      <c r="F43" s="47" t="s">
        <v>76</v>
      </c>
      <c r="G43" s="40" t="s">
        <v>75</v>
      </c>
      <c r="H43" s="46" t="s">
        <v>14</v>
      </c>
      <c r="I43" s="46"/>
      <c r="J43" s="46" t="s">
        <v>77</v>
      </c>
      <c r="K43" s="46" t="s">
        <v>14</v>
      </c>
      <c r="N43" s="129"/>
      <c r="O43" s="126"/>
      <c r="P43" s="174"/>
      <c r="Q43" s="129"/>
      <c r="R43" s="170">
        <v>45</v>
      </c>
      <c r="S43" s="171">
        <v>3.27</v>
      </c>
      <c r="T43" s="170">
        <v>30</v>
      </c>
      <c r="U43" s="172">
        <v>1.42</v>
      </c>
      <c r="V43" s="170">
        <v>30</v>
      </c>
      <c r="W43" s="171">
        <v>1.66</v>
      </c>
      <c r="X43" s="164"/>
      <c r="Y43" s="170">
        <v>30</v>
      </c>
      <c r="Z43" s="171">
        <v>3.56</v>
      </c>
      <c r="AA43" s="170">
        <v>30</v>
      </c>
      <c r="AB43" s="171">
        <v>1.66</v>
      </c>
      <c r="AC43" s="163"/>
      <c r="AD43" s="163"/>
      <c r="AE43" s="163"/>
      <c r="AF43" s="163"/>
      <c r="AG43" s="167">
        <v>20</v>
      </c>
      <c r="AH43" s="165">
        <v>1.5</v>
      </c>
      <c r="AI43" s="168"/>
      <c r="AJ43" s="167">
        <v>20</v>
      </c>
      <c r="AK43" s="165">
        <v>1.65</v>
      </c>
    </row>
    <row r="44" spans="1:37" s="27" customFormat="1" ht="15" customHeight="1" x14ac:dyDescent="0.25">
      <c r="A44" s="129"/>
      <c r="B44" s="455"/>
      <c r="C44" s="49" t="s">
        <v>78</v>
      </c>
      <c r="D44" s="48" t="s">
        <v>76</v>
      </c>
      <c r="E44" s="48" t="s">
        <v>218</v>
      </c>
      <c r="F44" s="49"/>
      <c r="G44" s="50" t="s">
        <v>163</v>
      </c>
      <c r="H44" s="50" t="s">
        <v>56</v>
      </c>
      <c r="I44" s="48" t="s">
        <v>57</v>
      </c>
      <c r="J44" s="297" t="s">
        <v>164</v>
      </c>
      <c r="K44" s="50" t="s">
        <v>29</v>
      </c>
      <c r="N44" s="129"/>
      <c r="O44" s="126"/>
      <c r="P44" s="129"/>
      <c r="Q44" s="129"/>
      <c r="R44" s="170">
        <v>50</v>
      </c>
      <c r="S44" s="171">
        <v>3.66</v>
      </c>
      <c r="T44" s="170">
        <v>35</v>
      </c>
      <c r="U44" s="172">
        <v>1.67</v>
      </c>
      <c r="V44" s="170">
        <v>35</v>
      </c>
      <c r="W44" s="171">
        <v>1.96</v>
      </c>
      <c r="X44" s="164"/>
      <c r="Y44" s="170">
        <v>35</v>
      </c>
      <c r="Z44" s="171">
        <v>4.1900000000000004</v>
      </c>
      <c r="AA44" s="170">
        <v>35</v>
      </c>
      <c r="AB44" s="171">
        <v>1.96</v>
      </c>
      <c r="AC44" s="163" t="s">
        <v>202</v>
      </c>
      <c r="AD44" s="163"/>
      <c r="AE44" s="163"/>
      <c r="AF44" s="163"/>
      <c r="AG44" s="167">
        <v>25</v>
      </c>
      <c r="AH44" s="165">
        <v>1.9</v>
      </c>
      <c r="AI44" s="168"/>
      <c r="AJ44" s="167">
        <v>25</v>
      </c>
      <c r="AK44" s="165">
        <v>2.145</v>
      </c>
    </row>
    <row r="45" spans="1:37" s="19" customFormat="1" ht="15" customHeight="1" x14ac:dyDescent="0.25">
      <c r="A45" s="175"/>
      <c r="B45" s="274">
        <v>11</v>
      </c>
      <c r="C45" s="298"/>
      <c r="D45" s="298"/>
      <c r="E45" s="299"/>
      <c r="F45" s="298">
        <v>0</v>
      </c>
      <c r="G45" s="299">
        <v>0</v>
      </c>
      <c r="H45" s="299">
        <f>E45-G45</f>
        <v>0</v>
      </c>
      <c r="I45" s="298"/>
      <c r="J45" s="375"/>
      <c r="K45" s="299" t="str">
        <f>IF(J45="","",H45*J45)</f>
        <v/>
      </c>
      <c r="L45" s="437"/>
      <c r="M45" s="438"/>
      <c r="N45" s="245"/>
      <c r="O45" s="126"/>
      <c r="P45" s="175"/>
      <c r="Q45" s="175"/>
      <c r="R45" s="170">
        <v>55</v>
      </c>
      <c r="S45" s="171">
        <v>4.05</v>
      </c>
      <c r="T45" s="170">
        <v>40</v>
      </c>
      <c r="U45" s="172">
        <v>1.93</v>
      </c>
      <c r="V45" s="170">
        <v>40</v>
      </c>
      <c r="W45" s="171">
        <v>2.25</v>
      </c>
      <c r="X45" s="164"/>
      <c r="Y45" s="170">
        <v>40</v>
      </c>
      <c r="Z45" s="171">
        <v>4.82</v>
      </c>
      <c r="AA45" s="170">
        <v>40</v>
      </c>
      <c r="AB45" s="171">
        <v>2.25</v>
      </c>
      <c r="AC45" s="163" t="s">
        <v>203</v>
      </c>
      <c r="AD45" s="163"/>
      <c r="AE45" s="163"/>
      <c r="AF45" s="163"/>
      <c r="AG45" s="167">
        <v>30</v>
      </c>
      <c r="AH45" s="165">
        <v>2.35</v>
      </c>
      <c r="AI45" s="168"/>
      <c r="AJ45" s="167">
        <v>30</v>
      </c>
      <c r="AK45" s="165">
        <v>2.65</v>
      </c>
    </row>
    <row r="46" spans="1:37" s="19" customFormat="1" ht="15" customHeight="1" x14ac:dyDescent="0.25">
      <c r="A46" s="175"/>
      <c r="B46" s="274">
        <v>12</v>
      </c>
      <c r="C46" s="298"/>
      <c r="D46" s="298"/>
      <c r="E46" s="299"/>
      <c r="F46" s="298">
        <v>0</v>
      </c>
      <c r="G46" s="299">
        <v>0</v>
      </c>
      <c r="H46" s="299">
        <f t="shared" ref="H46:H55" si="1">E46-G46</f>
        <v>0</v>
      </c>
      <c r="I46" s="298"/>
      <c r="J46" s="375"/>
      <c r="K46" s="299" t="str">
        <f>IF(J46="","",H46*J46)</f>
        <v/>
      </c>
      <c r="M46" s="27"/>
      <c r="N46" s="129"/>
      <c r="O46" s="126"/>
      <c r="P46" s="175"/>
      <c r="Q46" s="175"/>
      <c r="R46" s="170">
        <v>60</v>
      </c>
      <c r="S46" s="171">
        <v>4.4400000000000004</v>
      </c>
      <c r="T46" s="170">
        <v>45</v>
      </c>
      <c r="U46" s="172">
        <v>2.1800000000000002</v>
      </c>
      <c r="V46" s="170">
        <v>45</v>
      </c>
      <c r="W46" s="171">
        <v>2.5499999999999998</v>
      </c>
      <c r="X46" s="164"/>
      <c r="Y46" s="170">
        <v>45</v>
      </c>
      <c r="Z46" s="171">
        <v>5.46</v>
      </c>
      <c r="AA46" s="170">
        <v>45</v>
      </c>
      <c r="AB46" s="171">
        <v>2.5499999999999998</v>
      </c>
      <c r="AC46" s="163" t="s">
        <v>204</v>
      </c>
      <c r="AD46" s="163"/>
      <c r="AE46" s="163"/>
      <c r="AF46" s="163"/>
      <c r="AG46" s="167">
        <v>35</v>
      </c>
      <c r="AH46" s="165">
        <v>2.77</v>
      </c>
      <c r="AI46" s="168"/>
      <c r="AJ46" s="167">
        <v>35</v>
      </c>
      <c r="AK46" s="165">
        <v>3.2</v>
      </c>
    </row>
    <row r="47" spans="1:37" s="19" customFormat="1" ht="15" customHeight="1" x14ac:dyDescent="0.25">
      <c r="A47" s="175"/>
      <c r="B47" s="274">
        <v>21</v>
      </c>
      <c r="C47" s="298"/>
      <c r="D47" s="298"/>
      <c r="E47" s="299"/>
      <c r="F47" s="298">
        <v>0</v>
      </c>
      <c r="G47" s="299">
        <v>0</v>
      </c>
      <c r="H47" s="299">
        <f t="shared" si="1"/>
        <v>0</v>
      </c>
      <c r="I47" s="298"/>
      <c r="J47" s="375"/>
      <c r="K47" s="299" t="str">
        <f>IF(J47="","",H47*J47)</f>
        <v/>
      </c>
      <c r="L47" s="27"/>
      <c r="M47" s="27"/>
      <c r="N47" s="129"/>
      <c r="O47" s="126"/>
      <c r="P47" s="175"/>
      <c r="Q47" s="175"/>
      <c r="R47" s="170">
        <v>65</v>
      </c>
      <c r="S47" s="171">
        <v>4.83</v>
      </c>
      <c r="T47" s="170">
        <v>50</v>
      </c>
      <c r="U47" s="172">
        <v>2.44</v>
      </c>
      <c r="V47" s="170">
        <v>50</v>
      </c>
      <c r="W47" s="171">
        <v>2.85</v>
      </c>
      <c r="X47" s="164"/>
      <c r="Y47" s="170">
        <v>50</v>
      </c>
      <c r="Z47" s="171">
        <v>6.11</v>
      </c>
      <c r="AA47" s="170">
        <v>50</v>
      </c>
      <c r="AB47" s="171">
        <v>2.85</v>
      </c>
      <c r="AC47" s="163"/>
      <c r="AD47" s="163"/>
      <c r="AE47" s="163"/>
      <c r="AF47" s="163"/>
      <c r="AG47" s="167">
        <v>40</v>
      </c>
      <c r="AH47" s="165">
        <v>3.3</v>
      </c>
      <c r="AI47" s="168"/>
      <c r="AJ47" s="167">
        <v>40</v>
      </c>
      <c r="AK47" s="165">
        <v>3.75</v>
      </c>
    </row>
    <row r="48" spans="1:37" s="19" customFormat="1" ht="15" customHeight="1" x14ac:dyDescent="0.25">
      <c r="A48" s="175"/>
      <c r="B48" s="274">
        <v>22</v>
      </c>
      <c r="C48" s="298"/>
      <c r="D48" s="298"/>
      <c r="E48" s="299"/>
      <c r="F48" s="298">
        <v>0</v>
      </c>
      <c r="G48" s="299">
        <v>0</v>
      </c>
      <c r="H48" s="299">
        <f t="shared" si="1"/>
        <v>0</v>
      </c>
      <c r="I48" s="298"/>
      <c r="J48" s="375"/>
      <c r="K48" s="299" t="str">
        <f>IF(J48="","",H48*J48)</f>
        <v/>
      </c>
      <c r="N48" s="175"/>
      <c r="O48" s="126"/>
      <c r="P48" s="175"/>
      <c r="Q48" s="175"/>
      <c r="R48" s="170">
        <v>70</v>
      </c>
      <c r="S48" s="171">
        <v>5.22</v>
      </c>
      <c r="T48" s="170">
        <v>55</v>
      </c>
      <c r="U48" s="172">
        <v>2.7</v>
      </c>
      <c r="V48" s="170">
        <v>55</v>
      </c>
      <c r="W48" s="171">
        <v>3.15</v>
      </c>
      <c r="X48" s="164"/>
      <c r="Y48" s="170">
        <v>55</v>
      </c>
      <c r="Z48" s="171">
        <v>6.75</v>
      </c>
      <c r="AA48" s="170">
        <v>55</v>
      </c>
      <c r="AB48" s="171">
        <v>3.15</v>
      </c>
      <c r="AC48" s="163"/>
      <c r="AD48" s="163"/>
      <c r="AE48" s="163"/>
      <c r="AF48" s="163"/>
      <c r="AG48" s="167">
        <v>45</v>
      </c>
      <c r="AH48" s="165">
        <v>3.82</v>
      </c>
      <c r="AI48" s="168"/>
      <c r="AJ48" s="167">
        <v>45</v>
      </c>
      <c r="AK48" s="165">
        <v>4.3</v>
      </c>
    </row>
    <row r="49" spans="1:37" s="19" customFormat="1" ht="15" customHeight="1" x14ac:dyDescent="0.25">
      <c r="A49" s="175"/>
      <c r="B49" s="274">
        <v>31</v>
      </c>
      <c r="C49" s="298"/>
      <c r="D49" s="298"/>
      <c r="E49" s="299"/>
      <c r="F49" s="298">
        <v>0</v>
      </c>
      <c r="G49" s="299">
        <v>0</v>
      </c>
      <c r="H49" s="299">
        <f t="shared" si="1"/>
        <v>0</v>
      </c>
      <c r="I49" s="298"/>
      <c r="J49" s="375"/>
      <c r="K49" s="299" t="str">
        <f t="shared" ref="K49:K55" si="2">IF(J49="","",H49*J49)</f>
        <v/>
      </c>
      <c r="N49" s="175"/>
      <c r="O49" s="126"/>
      <c r="P49" s="175"/>
      <c r="Q49" s="175"/>
      <c r="R49" s="170">
        <v>75</v>
      </c>
      <c r="S49" s="171">
        <v>5.6</v>
      </c>
      <c r="T49" s="170">
        <v>60</v>
      </c>
      <c r="U49" s="172">
        <v>2.96</v>
      </c>
      <c r="V49" s="170">
        <v>60</v>
      </c>
      <c r="W49" s="171">
        <v>3.45</v>
      </c>
      <c r="X49" s="164"/>
      <c r="Y49" s="170">
        <v>60</v>
      </c>
      <c r="Z49" s="171">
        <v>7.39</v>
      </c>
      <c r="AA49" s="170">
        <v>60</v>
      </c>
      <c r="AB49" s="171">
        <v>3.45</v>
      </c>
      <c r="AC49" s="163"/>
      <c r="AD49" s="163"/>
      <c r="AE49" s="163"/>
      <c r="AF49" s="163"/>
      <c r="AG49" s="167">
        <v>50</v>
      </c>
      <c r="AH49" s="165">
        <v>4.375</v>
      </c>
      <c r="AI49" s="168"/>
      <c r="AJ49" s="167">
        <v>50</v>
      </c>
      <c r="AK49" s="165">
        <v>4.88</v>
      </c>
    </row>
    <row r="50" spans="1:37" s="19" customFormat="1" ht="15" hidden="1" customHeight="1" x14ac:dyDescent="0.25">
      <c r="A50" s="175"/>
      <c r="B50" s="274"/>
      <c r="C50" s="298"/>
      <c r="D50" s="298"/>
      <c r="E50" s="299"/>
      <c r="F50" s="298"/>
      <c r="G50" s="299"/>
      <c r="H50" s="299"/>
      <c r="I50" s="298"/>
      <c r="J50" s="375"/>
      <c r="K50" s="299"/>
      <c r="N50" s="175"/>
      <c r="O50" s="126"/>
      <c r="P50" s="175"/>
      <c r="Q50" s="175"/>
      <c r="R50" s="170"/>
      <c r="S50" s="171"/>
      <c r="T50" s="170"/>
      <c r="U50" s="172"/>
      <c r="V50" s="170"/>
      <c r="W50" s="171"/>
      <c r="X50" s="164"/>
      <c r="Y50" s="170"/>
      <c r="Z50" s="171"/>
      <c r="AA50" s="170"/>
      <c r="AB50" s="171"/>
      <c r="AC50" s="163"/>
      <c r="AD50" s="163"/>
      <c r="AE50" s="163"/>
      <c r="AF50" s="163"/>
      <c r="AG50" s="167"/>
      <c r="AH50" s="165"/>
      <c r="AI50" s="168"/>
      <c r="AJ50" s="167"/>
      <c r="AK50" s="165"/>
    </row>
    <row r="51" spans="1:37" s="19" customFormat="1" ht="15" customHeight="1" x14ac:dyDescent="0.25">
      <c r="A51" s="175"/>
      <c r="B51" s="274">
        <v>32</v>
      </c>
      <c r="C51" s="298"/>
      <c r="D51" s="298"/>
      <c r="E51" s="299"/>
      <c r="F51" s="298">
        <v>0</v>
      </c>
      <c r="G51" s="299">
        <v>0</v>
      </c>
      <c r="H51" s="299">
        <f t="shared" si="1"/>
        <v>0</v>
      </c>
      <c r="I51" s="298"/>
      <c r="J51" s="375"/>
      <c r="K51" s="299" t="str">
        <f t="shared" si="2"/>
        <v/>
      </c>
      <c r="N51" s="175"/>
      <c r="O51" s="126"/>
      <c r="P51" s="175"/>
      <c r="Q51" s="175"/>
      <c r="R51" s="170">
        <v>80</v>
      </c>
      <c r="S51" s="171">
        <v>5.99</v>
      </c>
      <c r="T51" s="170">
        <v>65</v>
      </c>
      <c r="U51" s="172">
        <v>3.22</v>
      </c>
      <c r="V51" s="170">
        <v>65</v>
      </c>
      <c r="W51" s="171">
        <v>3.76</v>
      </c>
      <c r="X51" s="164"/>
      <c r="Y51" s="170">
        <v>65</v>
      </c>
      <c r="Z51" s="171">
        <v>8.0299999999999994</v>
      </c>
      <c r="AA51" s="170">
        <v>65</v>
      </c>
      <c r="AB51" s="171">
        <v>3.76</v>
      </c>
      <c r="AC51" s="163"/>
      <c r="AD51" s="163"/>
      <c r="AE51" s="163"/>
      <c r="AF51" s="163"/>
      <c r="AG51" s="167">
        <v>55</v>
      </c>
      <c r="AH51" s="165">
        <v>4.95</v>
      </c>
      <c r="AI51" s="168"/>
      <c r="AJ51" s="167">
        <v>55</v>
      </c>
      <c r="AK51" s="165">
        <v>5.55</v>
      </c>
    </row>
    <row r="52" spans="1:37" s="19" customFormat="1" ht="15" hidden="1" customHeight="1" x14ac:dyDescent="0.25">
      <c r="A52" s="175"/>
      <c r="B52" s="274"/>
      <c r="C52" s="298"/>
      <c r="D52" s="298"/>
      <c r="E52" s="299"/>
      <c r="F52" s="298">
        <v>0</v>
      </c>
      <c r="G52" s="299">
        <v>0</v>
      </c>
      <c r="H52" s="299">
        <f t="shared" si="1"/>
        <v>0</v>
      </c>
      <c r="I52" s="298"/>
      <c r="J52" s="375">
        <v>0.81030000000000002</v>
      </c>
      <c r="K52" s="299">
        <f t="shared" si="2"/>
        <v>0</v>
      </c>
      <c r="N52" s="175"/>
      <c r="O52" s="126"/>
      <c r="P52" s="175"/>
      <c r="Q52" s="175"/>
      <c r="R52" s="170">
        <v>85</v>
      </c>
      <c r="S52" s="171">
        <v>6.37</v>
      </c>
      <c r="T52" s="170">
        <v>70</v>
      </c>
      <c r="U52" s="172">
        <v>3.48</v>
      </c>
      <c r="V52" s="170">
        <v>70</v>
      </c>
      <c r="W52" s="171">
        <v>4.0599999999999996</v>
      </c>
      <c r="X52" s="164"/>
      <c r="Y52" s="170">
        <v>70</v>
      </c>
      <c r="Z52" s="171">
        <v>8.68</v>
      </c>
      <c r="AA52" s="170">
        <v>70</v>
      </c>
      <c r="AB52" s="171">
        <v>4.0599999999999996</v>
      </c>
      <c r="AC52" s="163"/>
      <c r="AD52" s="163"/>
      <c r="AE52" s="163"/>
      <c r="AF52" s="163"/>
      <c r="AG52" s="167">
        <v>60</v>
      </c>
      <c r="AH52" s="165">
        <v>5.52</v>
      </c>
      <c r="AI52" s="168"/>
      <c r="AJ52" s="167">
        <v>60</v>
      </c>
      <c r="AK52" s="165">
        <v>6.2050000000000001</v>
      </c>
    </row>
    <row r="53" spans="1:37" s="19" customFormat="1" ht="15" hidden="1" customHeight="1" x14ac:dyDescent="0.25">
      <c r="A53" s="175"/>
      <c r="B53" s="274"/>
      <c r="C53" s="298"/>
      <c r="D53" s="298"/>
      <c r="E53" s="299"/>
      <c r="F53" s="298">
        <v>0</v>
      </c>
      <c r="G53" s="299">
        <v>0</v>
      </c>
      <c r="H53" s="299">
        <f t="shared" si="1"/>
        <v>0</v>
      </c>
      <c r="I53" s="298"/>
      <c r="J53" s="375">
        <v>0.81030000000000002</v>
      </c>
      <c r="K53" s="299">
        <f t="shared" si="2"/>
        <v>0</v>
      </c>
      <c r="N53" s="175"/>
      <c r="O53" s="126"/>
      <c r="P53" s="175"/>
      <c r="Q53" s="175"/>
      <c r="R53" s="170">
        <v>90</v>
      </c>
      <c r="S53" s="171">
        <v>6.76</v>
      </c>
      <c r="T53" s="170">
        <v>75</v>
      </c>
      <c r="U53" s="172">
        <v>3.74</v>
      </c>
      <c r="V53" s="170">
        <v>75</v>
      </c>
      <c r="W53" s="171">
        <v>4.3600000000000003</v>
      </c>
      <c r="X53" s="164"/>
      <c r="Y53" s="170">
        <v>75</v>
      </c>
      <c r="Z53" s="171">
        <v>9.33</v>
      </c>
      <c r="AA53" s="170">
        <v>75</v>
      </c>
      <c r="AB53" s="171">
        <v>4.3600000000000003</v>
      </c>
      <c r="AC53" s="163"/>
      <c r="AD53" s="163"/>
      <c r="AE53" s="163"/>
      <c r="AF53" s="163"/>
      <c r="AG53" s="167">
        <v>65</v>
      </c>
      <c r="AH53" s="165">
        <v>6.1</v>
      </c>
      <c r="AI53" s="168"/>
      <c r="AJ53" s="167">
        <v>65</v>
      </c>
      <c r="AK53" s="165">
        <v>6.88</v>
      </c>
    </row>
    <row r="54" spans="1:37" s="19" customFormat="1" ht="15" hidden="1" customHeight="1" x14ac:dyDescent="0.25">
      <c r="A54" s="175"/>
      <c r="B54" s="274"/>
      <c r="C54" s="298"/>
      <c r="D54" s="298"/>
      <c r="E54" s="299"/>
      <c r="F54" s="298">
        <v>0</v>
      </c>
      <c r="G54" s="299">
        <v>0</v>
      </c>
      <c r="H54" s="299">
        <f t="shared" si="1"/>
        <v>0</v>
      </c>
      <c r="I54" s="298"/>
      <c r="J54" s="375">
        <v>0.81030000000000002</v>
      </c>
      <c r="K54" s="299">
        <f t="shared" si="2"/>
        <v>0</v>
      </c>
      <c r="N54" s="175"/>
      <c r="O54" s="126"/>
      <c r="P54" s="175"/>
      <c r="Q54" s="175"/>
      <c r="R54" s="170">
        <v>95</v>
      </c>
      <c r="S54" s="171">
        <v>7.14</v>
      </c>
      <c r="T54" s="170">
        <v>80</v>
      </c>
      <c r="U54" s="172">
        <v>3.99</v>
      </c>
      <c r="V54" s="170">
        <v>80</v>
      </c>
      <c r="W54" s="171">
        <v>4.66</v>
      </c>
      <c r="X54" s="164"/>
      <c r="Y54" s="170">
        <v>80</v>
      </c>
      <c r="Z54" s="171">
        <v>9.98</v>
      </c>
      <c r="AA54" s="170">
        <v>80</v>
      </c>
      <c r="AB54" s="171">
        <v>4.66</v>
      </c>
      <c r="AC54" s="163"/>
      <c r="AD54" s="163"/>
      <c r="AE54" s="163"/>
      <c r="AF54" s="163"/>
      <c r="AG54" s="167">
        <v>70</v>
      </c>
      <c r="AH54" s="165">
        <v>6.6749999999999998</v>
      </c>
      <c r="AI54" s="168"/>
      <c r="AJ54" s="167">
        <v>70</v>
      </c>
      <c r="AK54" s="165">
        <v>7.54</v>
      </c>
    </row>
    <row r="55" spans="1:37" s="19" customFormat="1" ht="15" hidden="1" customHeight="1" x14ac:dyDescent="0.25">
      <c r="A55" s="175"/>
      <c r="B55" s="274"/>
      <c r="C55" s="298"/>
      <c r="D55" s="298"/>
      <c r="E55" s="299"/>
      <c r="F55" s="298">
        <v>0</v>
      </c>
      <c r="G55" s="299">
        <v>0</v>
      </c>
      <c r="H55" s="299">
        <f t="shared" si="1"/>
        <v>0</v>
      </c>
      <c r="I55" s="298"/>
      <c r="J55" s="375">
        <v>0.81030000000000002</v>
      </c>
      <c r="K55" s="299">
        <f t="shared" si="2"/>
        <v>0</v>
      </c>
      <c r="N55" s="175"/>
      <c r="O55" s="126"/>
      <c r="P55" s="175"/>
      <c r="Q55" s="175"/>
      <c r="R55" s="170">
        <v>100</v>
      </c>
      <c r="S55" s="171">
        <v>7.53</v>
      </c>
      <c r="T55" s="170">
        <v>85</v>
      </c>
      <c r="U55" s="172">
        <v>4.24</v>
      </c>
      <c r="V55" s="170">
        <v>85</v>
      </c>
      <c r="W55" s="171">
        <v>4.96</v>
      </c>
      <c r="X55" s="164"/>
      <c r="Y55" s="170">
        <v>85</v>
      </c>
      <c r="Z55" s="171">
        <v>10.63</v>
      </c>
      <c r="AA55" s="170">
        <v>85</v>
      </c>
      <c r="AB55" s="171">
        <v>4.96</v>
      </c>
      <c r="AC55" s="163"/>
      <c r="AD55" s="163"/>
      <c r="AE55" s="163"/>
      <c r="AF55" s="163"/>
      <c r="AG55" s="167">
        <v>75</v>
      </c>
      <c r="AH55" s="165">
        <v>7.25</v>
      </c>
      <c r="AI55" s="168"/>
      <c r="AJ55" s="167">
        <v>75</v>
      </c>
      <c r="AK55" s="165">
        <v>8.2100000000000009</v>
      </c>
    </row>
    <row r="56" spans="1:37" s="19" customFormat="1" ht="15" customHeight="1" x14ac:dyDescent="0.25">
      <c r="A56" s="175"/>
      <c r="B56" s="288" t="s">
        <v>236</v>
      </c>
      <c r="C56" s="290"/>
      <c r="D56" s="289"/>
      <c r="E56" s="300">
        <f>SUM(E45:E55)</f>
        <v>0</v>
      </c>
      <c r="F56" s="302"/>
      <c r="G56" s="300">
        <v>0</v>
      </c>
      <c r="H56" s="300">
        <f>SUM(H45:H55)</f>
        <v>0</v>
      </c>
      <c r="I56" s="302"/>
      <c r="J56" s="302"/>
      <c r="K56" s="299" t="str">
        <f>IF(J45="","",H56*J45)</f>
        <v/>
      </c>
      <c r="N56" s="175"/>
      <c r="O56" s="176"/>
      <c r="P56" s="175"/>
      <c r="Q56" s="175"/>
      <c r="R56" s="170">
        <v>105</v>
      </c>
      <c r="S56" s="171">
        <v>8.0399999999999991</v>
      </c>
      <c r="T56" s="170">
        <v>90</v>
      </c>
      <c r="U56" s="172">
        <v>4.5</v>
      </c>
      <c r="V56" s="170">
        <v>90</v>
      </c>
      <c r="W56" s="171">
        <v>5.26</v>
      </c>
      <c r="X56" s="164"/>
      <c r="Y56" s="170">
        <v>90</v>
      </c>
      <c r="Z56" s="171">
        <v>11.27</v>
      </c>
      <c r="AA56" s="170">
        <v>90</v>
      </c>
      <c r="AB56" s="171">
        <v>5.26</v>
      </c>
      <c r="AC56" s="163"/>
      <c r="AD56" s="163"/>
      <c r="AE56" s="163"/>
      <c r="AF56" s="163"/>
      <c r="AG56" s="167">
        <v>80</v>
      </c>
      <c r="AH56" s="165">
        <v>7.83</v>
      </c>
      <c r="AI56" s="168"/>
      <c r="AJ56" s="167">
        <v>80</v>
      </c>
      <c r="AK56" s="165">
        <v>8.8699999999999992</v>
      </c>
    </row>
    <row r="57" spans="1:37" s="19" customFormat="1" ht="15.75" hidden="1" customHeight="1" x14ac:dyDescent="0.25">
      <c r="A57" s="175"/>
      <c r="B57" s="275" t="s">
        <v>219</v>
      </c>
      <c r="C57" s="278"/>
      <c r="D57" s="278"/>
      <c r="E57" s="303"/>
      <c r="F57" s="303"/>
      <c r="G57" s="303"/>
      <c r="H57" s="303"/>
      <c r="I57" s="303"/>
      <c r="J57" s="303"/>
      <c r="K57" s="303"/>
      <c r="N57" s="175"/>
      <c r="O57" s="176"/>
      <c r="P57" s="175"/>
      <c r="Q57" s="175"/>
      <c r="R57" s="170">
        <v>110</v>
      </c>
      <c r="S57" s="171">
        <v>8.56</v>
      </c>
      <c r="T57" s="170">
        <v>95</v>
      </c>
      <c r="U57" s="172">
        <v>4.76</v>
      </c>
      <c r="V57" s="170">
        <v>95</v>
      </c>
      <c r="W57" s="171">
        <v>5.56</v>
      </c>
      <c r="X57" s="164"/>
      <c r="Y57" s="170">
        <v>95</v>
      </c>
      <c r="Z57" s="171">
        <v>11.92</v>
      </c>
      <c r="AA57" s="170">
        <v>95</v>
      </c>
      <c r="AB57" s="171">
        <v>5.56</v>
      </c>
      <c r="AC57" s="163"/>
      <c r="AD57" s="163"/>
      <c r="AE57" s="163"/>
      <c r="AF57" s="163"/>
      <c r="AG57" s="167">
        <v>85</v>
      </c>
      <c r="AH57" s="165">
        <v>8.4</v>
      </c>
      <c r="AI57" s="168"/>
      <c r="AJ57" s="167">
        <v>85</v>
      </c>
      <c r="AK57" s="165">
        <v>9.5399999999999991</v>
      </c>
    </row>
    <row r="58" spans="1:37" s="19" customFormat="1" ht="15" hidden="1" customHeight="1" x14ac:dyDescent="0.25">
      <c r="A58" s="175"/>
      <c r="B58" s="274">
        <v>11</v>
      </c>
      <c r="C58" s="298">
        <v>395</v>
      </c>
      <c r="D58" s="298">
        <v>0</v>
      </c>
      <c r="E58" s="299">
        <v>0</v>
      </c>
      <c r="F58" s="298">
        <v>0</v>
      </c>
      <c r="G58" s="299">
        <v>0</v>
      </c>
      <c r="H58" s="300">
        <f>IF(E58="","",SUM(E58-G58))</f>
        <v>0</v>
      </c>
      <c r="I58" s="298">
        <v>0</v>
      </c>
      <c r="J58" s="301">
        <v>0</v>
      </c>
      <c r="K58" s="299">
        <f t="shared" ref="K58:K67" si="3">IF(J58="","",ROUND(H58*J58,3))</f>
        <v>0</v>
      </c>
      <c r="L58" s="437"/>
      <c r="M58" s="438"/>
      <c r="N58" s="245"/>
      <c r="O58" s="126"/>
      <c r="P58" s="175"/>
      <c r="Q58" s="175"/>
      <c r="R58" s="170">
        <v>55</v>
      </c>
      <c r="S58" s="171">
        <v>4.05</v>
      </c>
      <c r="T58" s="170">
        <v>40</v>
      </c>
      <c r="U58" s="172">
        <v>1.93</v>
      </c>
      <c r="V58" s="170">
        <v>40</v>
      </c>
      <c r="W58" s="171">
        <v>2.25</v>
      </c>
      <c r="X58" s="164"/>
      <c r="Y58" s="170">
        <v>40</v>
      </c>
      <c r="Z58" s="171">
        <v>4.82</v>
      </c>
      <c r="AA58" s="170">
        <v>40</v>
      </c>
      <c r="AB58" s="171">
        <v>2.25</v>
      </c>
      <c r="AC58" s="163" t="s">
        <v>203</v>
      </c>
      <c r="AD58" s="163"/>
      <c r="AE58" s="163"/>
      <c r="AF58" s="163"/>
      <c r="AG58" s="167">
        <v>30</v>
      </c>
      <c r="AH58" s="165">
        <v>2.35</v>
      </c>
      <c r="AI58" s="168"/>
      <c r="AJ58" s="167">
        <v>30</v>
      </c>
      <c r="AK58" s="165">
        <v>2.65</v>
      </c>
    </row>
    <row r="59" spans="1:37" s="19" customFormat="1" ht="15" hidden="1" customHeight="1" x14ac:dyDescent="0.25">
      <c r="A59" s="175"/>
      <c r="B59" s="274">
        <v>12</v>
      </c>
      <c r="C59" s="298">
        <v>394.7</v>
      </c>
      <c r="D59" s="298">
        <v>0</v>
      </c>
      <c r="E59" s="299">
        <v>0</v>
      </c>
      <c r="F59" s="298">
        <v>0</v>
      </c>
      <c r="G59" s="299">
        <v>0</v>
      </c>
      <c r="H59" s="300">
        <f>IF(E59="","",SUM(E59-G59))</f>
        <v>0</v>
      </c>
      <c r="I59" s="298">
        <v>0</v>
      </c>
      <c r="J59" s="301">
        <v>0</v>
      </c>
      <c r="K59" s="299">
        <f t="shared" si="3"/>
        <v>0</v>
      </c>
      <c r="M59" s="27"/>
      <c r="N59" s="129"/>
      <c r="O59" s="126"/>
      <c r="P59" s="175"/>
      <c r="Q59" s="175"/>
      <c r="R59" s="170">
        <v>60</v>
      </c>
      <c r="S59" s="171">
        <v>4.4400000000000004</v>
      </c>
      <c r="T59" s="170">
        <v>45</v>
      </c>
      <c r="U59" s="172">
        <v>2.1800000000000002</v>
      </c>
      <c r="V59" s="170">
        <v>45</v>
      </c>
      <c r="W59" s="171">
        <v>2.5499999999999998</v>
      </c>
      <c r="X59" s="164"/>
      <c r="Y59" s="170">
        <v>45</v>
      </c>
      <c r="Z59" s="171">
        <v>5.46</v>
      </c>
      <c r="AA59" s="170">
        <v>45</v>
      </c>
      <c r="AB59" s="171">
        <v>2.5499999999999998</v>
      </c>
      <c r="AC59" s="163" t="s">
        <v>204</v>
      </c>
      <c r="AD59" s="163"/>
      <c r="AE59" s="163"/>
      <c r="AF59" s="163"/>
      <c r="AG59" s="167">
        <v>35</v>
      </c>
      <c r="AH59" s="165">
        <v>2.77</v>
      </c>
      <c r="AI59" s="168"/>
      <c r="AJ59" s="167">
        <v>35</v>
      </c>
      <c r="AK59" s="165">
        <v>3.2</v>
      </c>
    </row>
    <row r="60" spans="1:37" s="19" customFormat="1" ht="15" hidden="1" customHeight="1" x14ac:dyDescent="0.25">
      <c r="A60" s="175"/>
      <c r="B60" s="274">
        <v>21</v>
      </c>
      <c r="C60" s="298">
        <v>393.5</v>
      </c>
      <c r="D60" s="298">
        <v>0</v>
      </c>
      <c r="E60" s="299">
        <v>0</v>
      </c>
      <c r="F60" s="298">
        <v>0</v>
      </c>
      <c r="G60" s="299">
        <v>0</v>
      </c>
      <c r="H60" s="300">
        <f>IF(E60="","",SUM(E60-G60))</f>
        <v>0</v>
      </c>
      <c r="I60" s="298">
        <v>0</v>
      </c>
      <c r="J60" s="301">
        <v>0</v>
      </c>
      <c r="K60" s="299">
        <f t="shared" si="3"/>
        <v>0</v>
      </c>
      <c r="L60" s="27"/>
      <c r="M60" s="27"/>
      <c r="N60" s="129"/>
      <c r="O60" s="126"/>
      <c r="P60" s="175"/>
      <c r="Q60" s="175"/>
      <c r="R60" s="170">
        <v>65</v>
      </c>
      <c r="S60" s="171">
        <v>4.83</v>
      </c>
      <c r="T60" s="170">
        <v>50</v>
      </c>
      <c r="U60" s="172">
        <v>2.44</v>
      </c>
      <c r="V60" s="170">
        <v>50</v>
      </c>
      <c r="W60" s="171">
        <v>2.85</v>
      </c>
      <c r="X60" s="164"/>
      <c r="Y60" s="170">
        <v>50</v>
      </c>
      <c r="Z60" s="171">
        <v>6.11</v>
      </c>
      <c r="AA60" s="170">
        <v>50</v>
      </c>
      <c r="AB60" s="171">
        <v>2.85</v>
      </c>
      <c r="AC60" s="163"/>
      <c r="AD60" s="163"/>
      <c r="AE60" s="163"/>
      <c r="AF60" s="163"/>
      <c r="AG60" s="167">
        <v>40</v>
      </c>
      <c r="AH60" s="165">
        <v>3.3</v>
      </c>
      <c r="AI60" s="168"/>
      <c r="AJ60" s="167">
        <v>40</v>
      </c>
      <c r="AK60" s="165">
        <v>3.75</v>
      </c>
    </row>
    <row r="61" spans="1:37" s="19" customFormat="1" ht="15" hidden="1" customHeight="1" x14ac:dyDescent="0.25">
      <c r="A61" s="175"/>
      <c r="B61" s="274">
        <v>22</v>
      </c>
      <c r="C61" s="298">
        <v>394.9</v>
      </c>
      <c r="D61" s="298">
        <v>0</v>
      </c>
      <c r="E61" s="299">
        <v>0</v>
      </c>
      <c r="F61" s="298">
        <v>0</v>
      </c>
      <c r="G61" s="299">
        <v>0</v>
      </c>
      <c r="H61" s="300">
        <f>IF(E61="","",SUM(E61-G61))</f>
        <v>0</v>
      </c>
      <c r="I61" s="298">
        <v>0</v>
      </c>
      <c r="J61" s="301">
        <v>0</v>
      </c>
      <c r="K61" s="299">
        <f t="shared" si="3"/>
        <v>0</v>
      </c>
      <c r="N61" s="175"/>
      <c r="O61" s="126"/>
      <c r="P61" s="175"/>
      <c r="Q61" s="175"/>
      <c r="R61" s="170">
        <v>70</v>
      </c>
      <c r="S61" s="171">
        <v>5.22</v>
      </c>
      <c r="T61" s="170">
        <v>55</v>
      </c>
      <c r="U61" s="172">
        <v>2.7</v>
      </c>
      <c r="V61" s="170">
        <v>55</v>
      </c>
      <c r="W61" s="171">
        <v>3.15</v>
      </c>
      <c r="X61" s="164"/>
      <c r="Y61" s="170">
        <v>55</v>
      </c>
      <c r="Z61" s="171">
        <v>6.75</v>
      </c>
      <c r="AA61" s="170">
        <v>55</v>
      </c>
      <c r="AB61" s="171">
        <v>3.15</v>
      </c>
      <c r="AC61" s="163"/>
      <c r="AD61" s="163"/>
      <c r="AE61" s="163"/>
      <c r="AF61" s="163"/>
      <c r="AG61" s="167">
        <v>45</v>
      </c>
      <c r="AH61" s="165">
        <v>3.82</v>
      </c>
      <c r="AI61" s="168"/>
      <c r="AJ61" s="167">
        <v>45</v>
      </c>
      <c r="AK61" s="165">
        <v>4.3</v>
      </c>
    </row>
    <row r="62" spans="1:37" s="19" customFormat="1" ht="15" hidden="1" customHeight="1" x14ac:dyDescent="0.25">
      <c r="A62" s="175"/>
      <c r="B62" s="274" t="s">
        <v>240</v>
      </c>
      <c r="C62" s="298">
        <v>394</v>
      </c>
      <c r="D62" s="298">
        <v>332.5</v>
      </c>
      <c r="E62" s="299">
        <v>187.50899999999999</v>
      </c>
      <c r="F62" s="298">
        <v>0</v>
      </c>
      <c r="G62" s="299">
        <v>0</v>
      </c>
      <c r="H62" s="299">
        <v>187.50899999999999</v>
      </c>
      <c r="I62" s="298">
        <v>4.5</v>
      </c>
      <c r="J62" s="301">
        <v>0.76119999999999999</v>
      </c>
      <c r="K62" s="299">
        <f t="shared" si="3"/>
        <v>142.732</v>
      </c>
      <c r="N62" s="175"/>
      <c r="O62" s="126"/>
      <c r="P62" s="175"/>
      <c r="Q62" s="175"/>
      <c r="R62" s="170">
        <v>75</v>
      </c>
      <c r="S62" s="171">
        <v>5.6</v>
      </c>
      <c r="T62" s="170">
        <v>60</v>
      </c>
      <c r="U62" s="172">
        <v>2.96</v>
      </c>
      <c r="V62" s="170">
        <v>60</v>
      </c>
      <c r="W62" s="171">
        <v>3.45</v>
      </c>
      <c r="X62" s="164"/>
      <c r="Y62" s="170">
        <v>60</v>
      </c>
      <c r="Z62" s="171">
        <v>7.39</v>
      </c>
      <c r="AA62" s="170">
        <v>60</v>
      </c>
      <c r="AB62" s="171">
        <v>3.45</v>
      </c>
      <c r="AC62" s="163"/>
      <c r="AD62" s="163"/>
      <c r="AE62" s="163"/>
      <c r="AF62" s="163"/>
      <c r="AG62" s="167">
        <v>50</v>
      </c>
      <c r="AH62" s="165">
        <v>4.375</v>
      </c>
      <c r="AI62" s="168"/>
      <c r="AJ62" s="167">
        <v>50</v>
      </c>
      <c r="AK62" s="165">
        <v>4.88</v>
      </c>
    </row>
    <row r="63" spans="1:37" s="19" customFormat="1" ht="15" hidden="1" customHeight="1" x14ac:dyDescent="0.25">
      <c r="A63" s="175"/>
      <c r="B63" s="274" t="s">
        <v>241</v>
      </c>
      <c r="C63" s="298">
        <v>395</v>
      </c>
      <c r="D63" s="298">
        <v>320</v>
      </c>
      <c r="E63" s="299">
        <v>178.97900000000001</v>
      </c>
      <c r="F63" s="298">
        <v>0</v>
      </c>
      <c r="G63" s="299">
        <v>0</v>
      </c>
      <c r="H63" s="299">
        <v>178.97900000000001</v>
      </c>
      <c r="I63" s="298">
        <v>4.5</v>
      </c>
      <c r="J63" s="301">
        <v>0.76119999999999999</v>
      </c>
      <c r="K63" s="299">
        <f t="shared" si="3"/>
        <v>136.239</v>
      </c>
      <c r="N63" s="175"/>
      <c r="O63" s="126"/>
      <c r="P63" s="175"/>
      <c r="Q63" s="175"/>
      <c r="R63" s="170">
        <v>80</v>
      </c>
      <c r="S63" s="171">
        <v>5.99</v>
      </c>
      <c r="T63" s="170">
        <v>65</v>
      </c>
      <c r="U63" s="172">
        <v>3.22</v>
      </c>
      <c r="V63" s="170">
        <v>65</v>
      </c>
      <c r="W63" s="171">
        <v>3.76</v>
      </c>
      <c r="X63" s="164"/>
      <c r="Y63" s="170">
        <v>65</v>
      </c>
      <c r="Z63" s="171">
        <v>8.0299999999999994</v>
      </c>
      <c r="AA63" s="170">
        <v>65</v>
      </c>
      <c r="AB63" s="171">
        <v>3.76</v>
      </c>
      <c r="AC63" s="163"/>
      <c r="AD63" s="163"/>
      <c r="AE63" s="163"/>
      <c r="AF63" s="163"/>
      <c r="AG63" s="167">
        <v>55</v>
      </c>
      <c r="AH63" s="165">
        <v>4.95</v>
      </c>
      <c r="AI63" s="168"/>
      <c r="AJ63" s="167">
        <v>55</v>
      </c>
      <c r="AK63" s="165">
        <v>5.55</v>
      </c>
    </row>
    <row r="64" spans="1:37" s="19" customFormat="1" ht="15" hidden="1" customHeight="1" x14ac:dyDescent="0.25">
      <c r="A64" s="175"/>
      <c r="B64" s="274">
        <v>31</v>
      </c>
      <c r="C64" s="298">
        <v>395.9</v>
      </c>
      <c r="D64" s="298">
        <v>283.7</v>
      </c>
      <c r="E64" s="299">
        <v>223.18299999999999</v>
      </c>
      <c r="F64" s="298">
        <v>0</v>
      </c>
      <c r="G64" s="299">
        <v>0</v>
      </c>
      <c r="H64" s="299">
        <v>223.18299999999999</v>
      </c>
      <c r="I64" s="298">
        <v>4.5</v>
      </c>
      <c r="J64" s="301">
        <v>0.76119999999999999</v>
      </c>
      <c r="K64" s="299">
        <f t="shared" si="3"/>
        <v>169.887</v>
      </c>
      <c r="N64" s="175"/>
      <c r="O64" s="126"/>
      <c r="P64" s="175"/>
      <c r="Q64" s="175"/>
      <c r="R64" s="170">
        <v>85</v>
      </c>
      <c r="S64" s="171">
        <v>6.37</v>
      </c>
      <c r="T64" s="170">
        <v>70</v>
      </c>
      <c r="U64" s="172">
        <v>3.48</v>
      </c>
      <c r="V64" s="170">
        <v>70</v>
      </c>
      <c r="W64" s="171">
        <v>4.0599999999999996</v>
      </c>
      <c r="X64" s="164"/>
      <c r="Y64" s="170">
        <v>70</v>
      </c>
      <c r="Z64" s="171">
        <v>8.68</v>
      </c>
      <c r="AA64" s="170">
        <v>70</v>
      </c>
      <c r="AB64" s="171">
        <v>4.0599999999999996</v>
      </c>
      <c r="AC64" s="163"/>
      <c r="AD64" s="163"/>
      <c r="AE64" s="163"/>
      <c r="AF64" s="163"/>
      <c r="AG64" s="167">
        <v>60</v>
      </c>
      <c r="AH64" s="165">
        <v>5.52</v>
      </c>
      <c r="AI64" s="168"/>
      <c r="AJ64" s="167">
        <v>60</v>
      </c>
      <c r="AK64" s="165">
        <v>6.2050000000000001</v>
      </c>
    </row>
    <row r="65" spans="1:37" s="19" customFormat="1" ht="15" hidden="1" customHeight="1" x14ac:dyDescent="0.25">
      <c r="A65" s="175"/>
      <c r="B65" s="274">
        <v>32</v>
      </c>
      <c r="C65" s="298">
        <v>395.1</v>
      </c>
      <c r="D65" s="298">
        <v>306.60000000000002</v>
      </c>
      <c r="E65" s="299">
        <v>239.614</v>
      </c>
      <c r="F65" s="298">
        <v>0</v>
      </c>
      <c r="G65" s="299">
        <v>0</v>
      </c>
      <c r="H65" s="299">
        <v>239.614</v>
      </c>
      <c r="I65" s="298">
        <v>4.5</v>
      </c>
      <c r="J65" s="301">
        <v>0.76119999999999999</v>
      </c>
      <c r="K65" s="299">
        <f t="shared" si="3"/>
        <v>182.39400000000001</v>
      </c>
      <c r="N65" s="175"/>
      <c r="O65" s="126"/>
      <c r="P65" s="175"/>
      <c r="Q65" s="175"/>
      <c r="R65" s="170">
        <v>90</v>
      </c>
      <c r="S65" s="171">
        <v>6.76</v>
      </c>
      <c r="T65" s="170">
        <v>75</v>
      </c>
      <c r="U65" s="172">
        <v>3.74</v>
      </c>
      <c r="V65" s="170">
        <v>75</v>
      </c>
      <c r="W65" s="171">
        <v>4.3600000000000003</v>
      </c>
      <c r="X65" s="164"/>
      <c r="Y65" s="170">
        <v>75</v>
      </c>
      <c r="Z65" s="171">
        <v>9.33</v>
      </c>
      <c r="AA65" s="170">
        <v>75</v>
      </c>
      <c r="AB65" s="171">
        <v>4.3600000000000003</v>
      </c>
      <c r="AC65" s="163"/>
      <c r="AD65" s="163"/>
      <c r="AE65" s="163"/>
      <c r="AF65" s="163"/>
      <c r="AG65" s="167">
        <v>65</v>
      </c>
      <c r="AH65" s="165">
        <v>6.1</v>
      </c>
      <c r="AI65" s="168"/>
      <c r="AJ65" s="167">
        <v>65</v>
      </c>
      <c r="AK65" s="165">
        <v>6.88</v>
      </c>
    </row>
    <row r="66" spans="1:37" s="19" customFormat="1" ht="15" hidden="1" customHeight="1" x14ac:dyDescent="0.25">
      <c r="A66" s="175"/>
      <c r="B66" s="274">
        <v>41</v>
      </c>
      <c r="C66" s="298">
        <v>397.9</v>
      </c>
      <c r="D66" s="298">
        <v>51.2</v>
      </c>
      <c r="E66" s="299">
        <v>45.07</v>
      </c>
      <c r="F66" s="298">
        <v>0</v>
      </c>
      <c r="G66" s="299">
        <v>0</v>
      </c>
      <c r="H66" s="299">
        <v>45.07</v>
      </c>
      <c r="I66" s="298">
        <v>4.5</v>
      </c>
      <c r="J66" s="301">
        <v>0.76119999999999999</v>
      </c>
      <c r="K66" s="299">
        <f t="shared" si="3"/>
        <v>34.307000000000002</v>
      </c>
      <c r="N66" s="175"/>
      <c r="O66" s="126"/>
      <c r="P66" s="175"/>
      <c r="Q66" s="175"/>
      <c r="R66" s="170">
        <v>95</v>
      </c>
      <c r="S66" s="171">
        <v>7.14</v>
      </c>
      <c r="T66" s="170">
        <v>80</v>
      </c>
      <c r="U66" s="172">
        <v>3.99</v>
      </c>
      <c r="V66" s="170">
        <v>80</v>
      </c>
      <c r="W66" s="171">
        <v>4.66</v>
      </c>
      <c r="X66" s="164"/>
      <c r="Y66" s="170">
        <v>80</v>
      </c>
      <c r="Z66" s="171">
        <v>9.98</v>
      </c>
      <c r="AA66" s="170">
        <v>80</v>
      </c>
      <c r="AB66" s="171">
        <v>4.66</v>
      </c>
      <c r="AC66" s="163"/>
      <c r="AD66" s="163"/>
      <c r="AE66" s="163"/>
      <c r="AF66" s="163"/>
      <c r="AG66" s="167">
        <v>70</v>
      </c>
      <c r="AH66" s="165">
        <v>6.6749999999999998</v>
      </c>
      <c r="AI66" s="168"/>
      <c r="AJ66" s="167">
        <v>70</v>
      </c>
      <c r="AK66" s="165">
        <v>7.54</v>
      </c>
    </row>
    <row r="67" spans="1:37" s="19" customFormat="1" ht="15" hidden="1" customHeight="1" x14ac:dyDescent="0.25">
      <c r="A67" s="175"/>
      <c r="B67" s="274">
        <v>42</v>
      </c>
      <c r="C67" s="298">
        <v>394.6</v>
      </c>
      <c r="D67" s="298">
        <v>46</v>
      </c>
      <c r="E67" s="299">
        <v>39.734000000000002</v>
      </c>
      <c r="F67" s="298">
        <v>0</v>
      </c>
      <c r="G67" s="299">
        <v>0</v>
      </c>
      <c r="H67" s="299">
        <v>39.734000000000002</v>
      </c>
      <c r="I67" s="298">
        <v>4.5</v>
      </c>
      <c r="J67" s="301">
        <v>0.76119999999999999</v>
      </c>
      <c r="K67" s="299">
        <f t="shared" si="3"/>
        <v>30.245999999999999</v>
      </c>
      <c r="N67" s="175"/>
      <c r="O67" s="126"/>
      <c r="P67" s="175"/>
      <c r="Q67" s="175"/>
      <c r="R67" s="170">
        <v>100</v>
      </c>
      <c r="S67" s="171">
        <v>7.53</v>
      </c>
      <c r="T67" s="170">
        <v>85</v>
      </c>
      <c r="U67" s="172">
        <v>4.24</v>
      </c>
      <c r="V67" s="170">
        <v>85</v>
      </c>
      <c r="W67" s="171">
        <v>4.96</v>
      </c>
      <c r="X67" s="164"/>
      <c r="Y67" s="170">
        <v>85</v>
      </c>
      <c r="Z67" s="171">
        <v>10.63</v>
      </c>
      <c r="AA67" s="170">
        <v>85</v>
      </c>
      <c r="AB67" s="171">
        <v>4.96</v>
      </c>
      <c r="AC67" s="163"/>
      <c r="AD67" s="163"/>
      <c r="AE67" s="163"/>
      <c r="AF67" s="163"/>
      <c r="AG67" s="167">
        <v>75</v>
      </c>
      <c r="AH67" s="165">
        <v>7.25</v>
      </c>
      <c r="AI67" s="168"/>
      <c r="AJ67" s="167">
        <v>75</v>
      </c>
      <c r="AK67" s="165">
        <v>8.2100000000000009</v>
      </c>
    </row>
    <row r="68" spans="1:37" s="19" customFormat="1" ht="15" hidden="1" customHeight="1" x14ac:dyDescent="0.25">
      <c r="A68" s="175"/>
      <c r="B68" s="288" t="s">
        <v>221</v>
      </c>
      <c r="C68" s="290"/>
      <c r="D68" s="289"/>
      <c r="E68" s="300">
        <f>IF(E58="","",SUM(E58:E67))</f>
        <v>914.08900000000006</v>
      </c>
      <c r="F68" s="302"/>
      <c r="G68" s="300">
        <f>IF(D58="","",SUM(G58:G67))</f>
        <v>0</v>
      </c>
      <c r="H68" s="300">
        <f>IF(E58="","",SUM(H58:H67))</f>
        <v>914.08900000000006</v>
      </c>
      <c r="I68" s="302"/>
      <c r="J68" s="302"/>
      <c r="K68" s="300">
        <f>IF(K58="","",SUM(K58:K67))</f>
        <v>695.80499999999995</v>
      </c>
      <c r="N68" s="175"/>
      <c r="O68" s="176"/>
      <c r="P68" s="175"/>
      <c r="Q68" s="175"/>
      <c r="R68" s="170">
        <v>105</v>
      </c>
      <c r="S68" s="171">
        <v>8.0399999999999991</v>
      </c>
      <c r="T68" s="170">
        <v>90</v>
      </c>
      <c r="U68" s="172">
        <v>4.5</v>
      </c>
      <c r="V68" s="170">
        <v>90</v>
      </c>
      <c r="W68" s="171">
        <v>5.26</v>
      </c>
      <c r="X68" s="164"/>
      <c r="Y68" s="170">
        <v>90</v>
      </c>
      <c r="Z68" s="171">
        <v>11.27</v>
      </c>
      <c r="AA68" s="170">
        <v>90</v>
      </c>
      <c r="AB68" s="171">
        <v>5.26</v>
      </c>
      <c r="AC68" s="163"/>
      <c r="AD68" s="163"/>
      <c r="AE68" s="163"/>
      <c r="AF68" s="163"/>
      <c r="AG68" s="167">
        <v>80</v>
      </c>
      <c r="AH68" s="165">
        <v>7.83</v>
      </c>
      <c r="AI68" s="168"/>
      <c r="AJ68" s="167">
        <v>80</v>
      </c>
      <c r="AK68" s="165">
        <v>8.8699999999999992</v>
      </c>
    </row>
    <row r="69" spans="1:37" s="54" customFormat="1" ht="12" hidden="1" customHeight="1" x14ac:dyDescent="0.25">
      <c r="A69" s="239"/>
      <c r="B69" s="53" t="s">
        <v>79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241"/>
      <c r="O69" s="177"/>
      <c r="P69" s="178"/>
      <c r="Q69" s="178"/>
      <c r="R69" s="170">
        <v>115</v>
      </c>
      <c r="S69" s="171">
        <v>9.08</v>
      </c>
      <c r="T69" s="170">
        <v>100</v>
      </c>
      <c r="U69" s="172">
        <v>5.0199999999999996</v>
      </c>
      <c r="V69" s="170">
        <v>100</v>
      </c>
      <c r="W69" s="171">
        <v>5.86</v>
      </c>
      <c r="X69" s="164"/>
      <c r="Y69" s="170">
        <v>100</v>
      </c>
      <c r="Z69" s="171">
        <v>12.56</v>
      </c>
      <c r="AA69" s="170">
        <v>100</v>
      </c>
      <c r="AB69" s="171">
        <v>5.86</v>
      </c>
      <c r="AC69" s="163"/>
      <c r="AD69" s="163"/>
      <c r="AE69" s="163"/>
      <c r="AF69" s="163"/>
      <c r="AG69" s="167">
        <v>90</v>
      </c>
      <c r="AH69" s="165">
        <v>8.98</v>
      </c>
      <c r="AI69" s="168"/>
      <c r="AJ69" s="167">
        <v>90</v>
      </c>
      <c r="AK69" s="165">
        <v>10.199999999999999</v>
      </c>
    </row>
    <row r="70" spans="1:37" s="54" customFormat="1" ht="12" customHeight="1" x14ac:dyDescent="0.25">
      <c r="A70" s="239"/>
      <c r="B70" s="55"/>
      <c r="C70" s="460"/>
      <c r="D70" s="460"/>
      <c r="E70" s="460"/>
      <c r="F70" s="460"/>
      <c r="G70" s="460"/>
      <c r="H70" s="460"/>
      <c r="I70" s="460"/>
      <c r="J70" s="460"/>
      <c r="K70" s="53"/>
      <c r="L70" s="53"/>
      <c r="M70" s="53"/>
      <c r="N70" s="241"/>
      <c r="O70" s="177"/>
      <c r="P70" s="178"/>
      <c r="Q70" s="178"/>
      <c r="R70" s="170">
        <v>120</v>
      </c>
      <c r="S70" s="171">
        <v>9.6</v>
      </c>
      <c r="T70" s="170">
        <v>105</v>
      </c>
      <c r="U70" s="172">
        <v>5.28</v>
      </c>
      <c r="V70" s="170">
        <v>105</v>
      </c>
      <c r="W70" s="171">
        <v>6.26</v>
      </c>
      <c r="X70" s="164"/>
      <c r="Y70" s="170">
        <v>105</v>
      </c>
      <c r="Z70" s="171">
        <v>13.22</v>
      </c>
      <c r="AA70" s="170">
        <v>105</v>
      </c>
      <c r="AB70" s="171">
        <v>6.26</v>
      </c>
      <c r="AC70" s="163"/>
      <c r="AD70" s="163"/>
      <c r="AE70" s="163"/>
      <c r="AF70" s="163"/>
      <c r="AG70" s="167">
        <v>95</v>
      </c>
      <c r="AH70" s="165">
        <v>9.5500000000000007</v>
      </c>
      <c r="AI70" s="168"/>
      <c r="AJ70" s="167">
        <v>95</v>
      </c>
      <c r="AK70" s="165">
        <v>10.87</v>
      </c>
    </row>
    <row r="71" spans="1:37" s="54" customFormat="1" ht="12" hidden="1" customHeight="1" x14ac:dyDescent="0.25">
      <c r="A71" s="239"/>
      <c r="B71" s="55"/>
      <c r="C71" s="55"/>
      <c r="D71" s="55"/>
      <c r="E71" s="55"/>
      <c r="F71" s="55"/>
      <c r="G71" s="55"/>
      <c r="H71" s="55"/>
      <c r="I71" s="55"/>
      <c r="J71" s="55"/>
      <c r="K71" s="53"/>
      <c r="L71" s="53"/>
      <c r="M71" s="53"/>
      <c r="N71" s="241"/>
      <c r="O71" s="177"/>
      <c r="P71" s="178"/>
      <c r="Q71" s="178"/>
      <c r="R71" s="170"/>
      <c r="S71" s="171"/>
      <c r="T71" s="170"/>
      <c r="U71" s="172"/>
      <c r="V71" s="170"/>
      <c r="W71" s="171"/>
      <c r="X71" s="164"/>
      <c r="Y71" s="170"/>
      <c r="Z71" s="171"/>
      <c r="AA71" s="170"/>
      <c r="AB71" s="171"/>
      <c r="AC71" s="163"/>
      <c r="AD71" s="163"/>
      <c r="AE71" s="163"/>
      <c r="AF71" s="163"/>
      <c r="AG71" s="167"/>
      <c r="AH71" s="165"/>
      <c r="AI71" s="168"/>
      <c r="AJ71" s="167"/>
      <c r="AK71" s="165"/>
    </row>
    <row r="72" spans="1:37" s="54" customFormat="1" ht="12" hidden="1" customHeight="1" x14ac:dyDescent="0.25">
      <c r="A72" s="239"/>
      <c r="B72" s="55"/>
      <c r="C72" s="55"/>
      <c r="D72" s="55"/>
      <c r="E72" s="55"/>
      <c r="F72" s="55"/>
      <c r="G72" s="55"/>
      <c r="H72" s="55"/>
      <c r="I72" s="55"/>
      <c r="J72" s="55"/>
      <c r="K72" s="53"/>
      <c r="L72" s="53"/>
      <c r="M72" s="53"/>
      <c r="N72" s="241"/>
      <c r="O72" s="177"/>
      <c r="P72" s="178"/>
      <c r="Q72" s="178"/>
      <c r="R72" s="170"/>
      <c r="S72" s="171"/>
      <c r="T72" s="170"/>
      <c r="U72" s="172"/>
      <c r="V72" s="170"/>
      <c r="W72" s="171"/>
      <c r="X72" s="164"/>
      <c r="Y72" s="170"/>
      <c r="Z72" s="171"/>
      <c r="AA72" s="170"/>
      <c r="AB72" s="171"/>
      <c r="AC72" s="163"/>
      <c r="AD72" s="163"/>
      <c r="AE72" s="163"/>
      <c r="AF72" s="163"/>
      <c r="AG72" s="167"/>
      <c r="AH72" s="165"/>
      <c r="AI72" s="168"/>
      <c r="AJ72" s="167"/>
      <c r="AK72" s="165"/>
    </row>
    <row r="73" spans="1:37" s="54" customFormat="1" ht="12" customHeight="1" x14ac:dyDescent="0.25">
      <c r="A73" s="239"/>
      <c r="B73" s="55"/>
      <c r="C73" s="53"/>
      <c r="D73" s="53"/>
      <c r="E73" s="53"/>
      <c r="F73" s="53"/>
      <c r="G73" s="53"/>
      <c r="H73" s="55"/>
      <c r="I73" s="55"/>
      <c r="J73" s="53"/>
      <c r="K73" s="53"/>
      <c r="L73" s="53"/>
      <c r="M73" s="53"/>
      <c r="N73" s="241"/>
      <c r="O73" s="177"/>
      <c r="P73" s="178"/>
      <c r="Q73" s="178"/>
      <c r="R73" s="170">
        <v>125</v>
      </c>
      <c r="S73" s="171">
        <v>9.86</v>
      </c>
      <c r="T73" s="170">
        <v>110</v>
      </c>
      <c r="U73" s="172">
        <v>5.54</v>
      </c>
      <c r="V73" s="170">
        <v>110</v>
      </c>
      <c r="W73" s="171">
        <v>6.66</v>
      </c>
      <c r="X73" s="164"/>
      <c r="Y73" s="170">
        <v>110</v>
      </c>
      <c r="Z73" s="171">
        <v>13.86</v>
      </c>
      <c r="AA73" s="170">
        <v>110</v>
      </c>
      <c r="AB73" s="171">
        <v>6.66</v>
      </c>
      <c r="AC73" s="163"/>
      <c r="AD73" s="163"/>
      <c r="AE73" s="163"/>
      <c r="AF73" s="163"/>
      <c r="AG73" s="167">
        <v>100</v>
      </c>
      <c r="AH73" s="165">
        <v>10.130000000000001</v>
      </c>
      <c r="AI73" s="168"/>
      <c r="AJ73" s="167">
        <v>100</v>
      </c>
      <c r="AK73" s="165">
        <v>11.53</v>
      </c>
    </row>
    <row r="74" spans="1:37" s="54" customFormat="1" ht="16.5" customHeight="1" x14ac:dyDescent="0.25">
      <c r="A74" s="239"/>
      <c r="B74" s="52"/>
      <c r="D74" s="52"/>
      <c r="E74" s="52"/>
      <c r="F74" s="56"/>
      <c r="G74" s="56" t="s">
        <v>81</v>
      </c>
      <c r="H74" s="56"/>
      <c r="I74" s="56"/>
      <c r="J74" s="56"/>
      <c r="K74" s="56"/>
      <c r="L74" s="56"/>
      <c r="M74" s="56"/>
      <c r="N74" s="246"/>
      <c r="O74" s="179"/>
      <c r="P74" s="178"/>
      <c r="Q74" s="178"/>
      <c r="R74" s="170">
        <v>130</v>
      </c>
      <c r="S74" s="171">
        <v>10.119999999999999</v>
      </c>
      <c r="T74" s="170">
        <v>115</v>
      </c>
      <c r="U74" s="172">
        <v>5.8</v>
      </c>
      <c r="V74" s="170">
        <v>115</v>
      </c>
      <c r="W74" s="171">
        <v>7.06</v>
      </c>
      <c r="X74" s="164"/>
      <c r="Y74" s="170">
        <v>115</v>
      </c>
      <c r="Z74" s="171">
        <v>14.5</v>
      </c>
      <c r="AA74" s="170">
        <v>115</v>
      </c>
      <c r="AB74" s="171">
        <v>7.06</v>
      </c>
      <c r="AC74" s="163"/>
      <c r="AD74" s="163"/>
      <c r="AE74" s="163"/>
      <c r="AF74" s="163"/>
      <c r="AG74" s="167">
        <v>105</v>
      </c>
      <c r="AH74" s="165">
        <v>10.72</v>
      </c>
      <c r="AI74" s="168"/>
      <c r="AJ74" s="167">
        <v>105</v>
      </c>
      <c r="AK74" s="165">
        <v>12.2</v>
      </c>
    </row>
    <row r="75" spans="1:37" s="54" customFormat="1" ht="3" customHeight="1" x14ac:dyDescent="0.25">
      <c r="A75" s="239"/>
      <c r="B75" s="52"/>
      <c r="D75" s="52"/>
      <c r="E75" s="52"/>
      <c r="F75" s="56"/>
      <c r="G75" s="44"/>
      <c r="H75" s="57"/>
      <c r="I75" s="56"/>
      <c r="J75" s="52"/>
      <c r="K75" s="52"/>
      <c r="L75" s="52"/>
      <c r="M75" s="52"/>
      <c r="N75" s="239"/>
      <c r="O75" s="180"/>
      <c r="P75" s="178"/>
      <c r="Q75" s="178"/>
      <c r="R75" s="170">
        <v>135</v>
      </c>
      <c r="S75" s="171">
        <v>10.37</v>
      </c>
      <c r="T75" s="170">
        <v>120</v>
      </c>
      <c r="U75" s="172">
        <v>6.06</v>
      </c>
      <c r="V75" s="170">
        <v>120</v>
      </c>
      <c r="W75" s="171">
        <v>4.47</v>
      </c>
      <c r="X75" s="164"/>
      <c r="Y75" s="170">
        <v>120</v>
      </c>
      <c r="Z75" s="171">
        <v>15.15</v>
      </c>
      <c r="AA75" s="170">
        <v>120</v>
      </c>
      <c r="AB75" s="171">
        <v>4.47</v>
      </c>
      <c r="AC75" s="163"/>
      <c r="AD75" s="163"/>
      <c r="AE75" s="163"/>
      <c r="AF75" s="163"/>
      <c r="AG75" s="167">
        <v>110</v>
      </c>
      <c r="AH75" s="165">
        <v>11.3</v>
      </c>
      <c r="AI75" s="168"/>
      <c r="AJ75" s="167">
        <v>110</v>
      </c>
      <c r="AK75" s="165">
        <v>12.86</v>
      </c>
    </row>
    <row r="76" spans="1:37" s="19" customFormat="1" ht="14.25" customHeight="1" x14ac:dyDescent="0.25">
      <c r="A76" s="175"/>
      <c r="B76" s="445" t="s">
        <v>265</v>
      </c>
      <c r="C76" s="446"/>
      <c r="D76" s="40" t="s">
        <v>44</v>
      </c>
      <c r="E76" s="47" t="s">
        <v>31</v>
      </c>
      <c r="F76" s="47" t="s">
        <v>27</v>
      </c>
      <c r="G76" s="449" t="s">
        <v>72</v>
      </c>
      <c r="H76" s="442"/>
      <c r="I76" s="47" t="s">
        <v>13</v>
      </c>
      <c r="J76" s="58" t="s">
        <v>17</v>
      </c>
      <c r="K76" s="47" t="s">
        <v>73</v>
      </c>
      <c r="L76" s="40" t="s">
        <v>17</v>
      </c>
      <c r="M76" s="40" t="s">
        <v>74</v>
      </c>
      <c r="N76" s="126"/>
      <c r="O76" s="126"/>
      <c r="P76" s="175"/>
      <c r="Q76" s="175"/>
      <c r="R76" s="170">
        <v>140</v>
      </c>
      <c r="S76" s="171">
        <v>10.63</v>
      </c>
      <c r="T76" s="170">
        <v>125</v>
      </c>
      <c r="U76" s="172">
        <v>6.32</v>
      </c>
      <c r="V76" s="170">
        <v>125</v>
      </c>
      <c r="W76" s="171">
        <v>7.67</v>
      </c>
      <c r="X76" s="164"/>
      <c r="Y76" s="170">
        <v>125</v>
      </c>
      <c r="Z76" s="171">
        <v>15.79</v>
      </c>
      <c r="AA76" s="170">
        <v>125</v>
      </c>
      <c r="AB76" s="171">
        <v>7.67</v>
      </c>
      <c r="AC76" s="163"/>
      <c r="AD76" s="163"/>
      <c r="AE76" s="163"/>
      <c r="AF76" s="163"/>
      <c r="AG76" s="167">
        <v>115</v>
      </c>
      <c r="AH76" s="165">
        <v>11.9</v>
      </c>
      <c r="AI76" s="168"/>
      <c r="AJ76" s="167">
        <v>115</v>
      </c>
      <c r="AK76" s="165">
        <v>13.53</v>
      </c>
    </row>
    <row r="77" spans="1:37" s="19" customFormat="1" ht="14.25" customHeight="1" x14ac:dyDescent="0.25">
      <c r="A77" s="175"/>
      <c r="B77" s="447"/>
      <c r="C77" s="448"/>
      <c r="D77" s="296" t="s">
        <v>31</v>
      </c>
      <c r="E77" s="59" t="s">
        <v>83</v>
      </c>
      <c r="F77" s="59" t="s">
        <v>75</v>
      </c>
      <c r="G77" s="47" t="s">
        <v>84</v>
      </c>
      <c r="H77" s="47" t="s">
        <v>75</v>
      </c>
      <c r="I77" s="60" t="s">
        <v>85</v>
      </c>
      <c r="J77" s="61" t="s">
        <v>223</v>
      </c>
      <c r="K77" s="59"/>
      <c r="L77" s="46" t="s">
        <v>77</v>
      </c>
      <c r="M77" s="443" t="s">
        <v>29</v>
      </c>
      <c r="N77" s="181"/>
      <c r="O77" s="181"/>
      <c r="P77" s="175"/>
      <c r="Q77" s="175"/>
      <c r="R77" s="170">
        <v>145</v>
      </c>
      <c r="S77" s="171">
        <v>11.02</v>
      </c>
      <c r="T77" s="170">
        <v>130</v>
      </c>
      <c r="U77" s="172">
        <v>6.58</v>
      </c>
      <c r="V77" s="170">
        <v>130</v>
      </c>
      <c r="W77" s="171">
        <v>7.88</v>
      </c>
      <c r="X77" s="164"/>
      <c r="Y77" s="170">
        <v>130</v>
      </c>
      <c r="Z77" s="171">
        <v>16.45</v>
      </c>
      <c r="AA77" s="170">
        <v>130</v>
      </c>
      <c r="AB77" s="171">
        <v>7.88</v>
      </c>
      <c r="AC77" s="163"/>
      <c r="AD77" s="163"/>
      <c r="AE77" s="163"/>
      <c r="AF77" s="163"/>
      <c r="AG77" s="167">
        <v>120</v>
      </c>
      <c r="AH77" s="165">
        <v>12.47</v>
      </c>
      <c r="AI77" s="168"/>
      <c r="AJ77" s="167">
        <v>120</v>
      </c>
      <c r="AK77" s="165">
        <v>14.2</v>
      </c>
    </row>
    <row r="78" spans="1:37" s="19" customFormat="1" ht="14.25" customHeight="1" x14ac:dyDescent="0.25">
      <c r="A78" s="175"/>
      <c r="B78" s="62" t="s">
        <v>21</v>
      </c>
      <c r="C78" s="62" t="s">
        <v>20</v>
      </c>
      <c r="D78" s="49" t="s">
        <v>78</v>
      </c>
      <c r="E78" s="49" t="s">
        <v>78</v>
      </c>
      <c r="F78" s="50" t="s">
        <v>163</v>
      </c>
      <c r="G78" s="49" t="s">
        <v>0</v>
      </c>
      <c r="H78" s="50" t="s">
        <v>165</v>
      </c>
      <c r="I78" s="50" t="s">
        <v>56</v>
      </c>
      <c r="J78" s="48" t="s">
        <v>166</v>
      </c>
      <c r="K78" s="49" t="s">
        <v>32</v>
      </c>
      <c r="L78" s="48" t="s">
        <v>166</v>
      </c>
      <c r="M78" s="444"/>
      <c r="N78" s="181"/>
      <c r="O78" s="181"/>
      <c r="P78" s="175"/>
      <c r="Q78" s="175"/>
      <c r="R78" s="170">
        <v>150</v>
      </c>
      <c r="S78" s="171">
        <v>11.42</v>
      </c>
      <c r="T78" s="170">
        <v>135</v>
      </c>
      <c r="U78" s="172">
        <v>6.84</v>
      </c>
      <c r="V78" s="170">
        <v>135</v>
      </c>
      <c r="W78" s="171">
        <v>8.08</v>
      </c>
      <c r="X78" s="164"/>
      <c r="Y78" s="170">
        <v>135</v>
      </c>
      <c r="Z78" s="171">
        <v>17.100000000000001</v>
      </c>
      <c r="AA78" s="170">
        <v>135</v>
      </c>
      <c r="AB78" s="171">
        <v>8.08</v>
      </c>
      <c r="AC78" s="163"/>
      <c r="AD78" s="163"/>
      <c r="AE78" s="163"/>
      <c r="AF78" s="163"/>
      <c r="AG78" s="167">
        <v>125</v>
      </c>
      <c r="AH78" s="165">
        <v>13.05</v>
      </c>
      <c r="AI78" s="168"/>
      <c r="AJ78" s="167">
        <v>125</v>
      </c>
      <c r="AK78" s="165">
        <v>14.85</v>
      </c>
    </row>
    <row r="79" spans="1:37" s="19" customFormat="1" ht="14.25" customHeight="1" x14ac:dyDescent="0.25">
      <c r="A79" s="175"/>
      <c r="B79" s="305"/>
      <c r="C79" s="306"/>
      <c r="D79" s="307"/>
      <c r="E79" s="298"/>
      <c r="F79" s="308"/>
      <c r="G79" s="307"/>
      <c r="H79" s="308"/>
      <c r="I79" s="309"/>
      <c r="J79" s="301"/>
      <c r="K79" s="310"/>
      <c r="L79" s="311"/>
      <c r="M79" s="299"/>
      <c r="N79" s="247"/>
      <c r="O79" s="181"/>
      <c r="P79" s="175"/>
      <c r="Q79" s="242" t="e">
        <f>I79*100/$I$82</f>
        <v>#DIV/0!</v>
      </c>
      <c r="R79" s="170">
        <v>155</v>
      </c>
      <c r="S79" s="171">
        <v>11.813000000000001</v>
      </c>
      <c r="T79" s="170">
        <v>140</v>
      </c>
      <c r="U79" s="172">
        <v>7.1</v>
      </c>
      <c r="V79" s="170">
        <v>140</v>
      </c>
      <c r="W79" s="171">
        <v>8.2799999999999994</v>
      </c>
      <c r="X79" s="164"/>
      <c r="Y79" s="170">
        <v>140</v>
      </c>
      <c r="Z79" s="171">
        <v>17.75</v>
      </c>
      <c r="AA79" s="170">
        <v>140</v>
      </c>
      <c r="AB79" s="171">
        <v>8.2799999999999994</v>
      </c>
      <c r="AC79" s="163"/>
      <c r="AD79" s="163"/>
      <c r="AE79" s="163"/>
      <c r="AF79" s="163"/>
      <c r="AG79" s="167">
        <v>130</v>
      </c>
      <c r="AH79" s="165">
        <v>13.64</v>
      </c>
      <c r="AI79" s="168"/>
      <c r="AJ79" s="167">
        <v>130</v>
      </c>
      <c r="AK79" s="165">
        <v>15.52</v>
      </c>
    </row>
    <row r="80" spans="1:37" s="19" customFormat="1" ht="14.25" customHeight="1" x14ac:dyDescent="0.25">
      <c r="A80" s="175"/>
      <c r="B80" s="305"/>
      <c r="C80" s="306"/>
      <c r="D80" s="307"/>
      <c r="E80" s="298"/>
      <c r="F80" s="308"/>
      <c r="G80" s="307"/>
      <c r="H80" s="308"/>
      <c r="I80" s="309"/>
      <c r="J80" s="301"/>
      <c r="K80" s="307"/>
      <c r="L80" s="311"/>
      <c r="M80" s="299"/>
      <c r="N80" s="247"/>
      <c r="O80" s="181"/>
      <c r="P80" s="175"/>
      <c r="Q80" s="242" t="e">
        <f>I80*100/$I$82</f>
        <v>#DIV/0!</v>
      </c>
      <c r="R80" s="170">
        <v>160</v>
      </c>
      <c r="S80" s="171">
        <v>12.208</v>
      </c>
      <c r="T80" s="170">
        <v>145</v>
      </c>
      <c r="U80" s="172">
        <v>7.36</v>
      </c>
      <c r="V80" s="170">
        <v>145</v>
      </c>
      <c r="W80" s="171">
        <v>8.58</v>
      </c>
      <c r="X80" s="164"/>
      <c r="Y80" s="170">
        <v>145</v>
      </c>
      <c r="Z80" s="171">
        <v>18.399999999999999</v>
      </c>
      <c r="AA80" s="170">
        <v>145</v>
      </c>
      <c r="AB80" s="171">
        <v>8.58</v>
      </c>
      <c r="AC80" s="163"/>
      <c r="AD80" s="163"/>
      <c r="AE80" s="163"/>
      <c r="AF80" s="163"/>
      <c r="AG80" s="167">
        <v>135</v>
      </c>
      <c r="AH80" s="165">
        <v>14.225</v>
      </c>
      <c r="AI80" s="168"/>
      <c r="AJ80" s="167">
        <v>135</v>
      </c>
      <c r="AK80" s="165">
        <v>16.190000000000001</v>
      </c>
    </row>
    <row r="81" spans="1:37" s="19" customFormat="1" ht="14.25" customHeight="1" x14ac:dyDescent="0.25">
      <c r="A81" s="175"/>
      <c r="B81" s="304" t="s">
        <v>86</v>
      </c>
      <c r="C81" s="119"/>
      <c r="D81" s="120"/>
      <c r="E81" s="121"/>
      <c r="F81" s="300" t="str">
        <f>IF(F80="","",(F80-F79))</f>
        <v/>
      </c>
      <c r="G81" s="313"/>
      <c r="H81" s="314"/>
      <c r="I81" s="300" t="str">
        <f>IF(I80="","",(I80-I79))</f>
        <v/>
      </c>
      <c r="J81" s="315"/>
      <c r="K81" s="302"/>
      <c r="L81" s="316"/>
      <c r="M81" s="300" t="str">
        <f>IF(M80="","",(M80-M79))</f>
        <v/>
      </c>
      <c r="N81" s="248"/>
      <c r="O81" s="181"/>
      <c r="P81" s="175"/>
      <c r="Q81" s="175"/>
      <c r="R81" s="170">
        <v>165</v>
      </c>
      <c r="S81" s="171">
        <v>12.602</v>
      </c>
      <c r="T81" s="170">
        <v>150</v>
      </c>
      <c r="U81" s="172">
        <v>7.62</v>
      </c>
      <c r="V81" s="170">
        <v>150</v>
      </c>
      <c r="W81" s="171">
        <v>8.8800000000000008</v>
      </c>
      <c r="X81" s="164"/>
      <c r="Y81" s="170">
        <v>150</v>
      </c>
      <c r="Z81" s="171">
        <v>19.05</v>
      </c>
      <c r="AA81" s="170">
        <v>150</v>
      </c>
      <c r="AB81" s="171">
        <v>8.8800000000000008</v>
      </c>
      <c r="AC81" s="163"/>
      <c r="AD81" s="163"/>
      <c r="AE81" s="163"/>
      <c r="AF81" s="163"/>
      <c r="AG81" s="167">
        <v>140</v>
      </c>
      <c r="AH81" s="165">
        <v>14.81</v>
      </c>
      <c r="AI81" s="168"/>
      <c r="AJ81" s="167">
        <v>140</v>
      </c>
      <c r="AK81" s="165">
        <v>16.850000000000001</v>
      </c>
    </row>
    <row r="82" spans="1:37" s="19" customFormat="1" ht="12" hidden="1" customHeight="1" x14ac:dyDescent="0.25">
      <c r="A82" s="240"/>
      <c r="B82" s="291" t="s">
        <v>87</v>
      </c>
      <c r="C82" s="51"/>
      <c r="D82" s="67"/>
      <c r="E82" s="300">
        <v>569.69899999999996</v>
      </c>
      <c r="F82" s="252">
        <f>F79+F80</f>
        <v>0</v>
      </c>
      <c r="G82" s="283"/>
      <c r="H82" s="283"/>
      <c r="I82" s="252">
        <f>I79+I80</f>
        <v>0</v>
      </c>
      <c r="J82" s="283"/>
      <c r="K82" s="283"/>
      <c r="L82" s="283"/>
      <c r="M82" s="283"/>
      <c r="N82" s="240"/>
      <c r="O82" s="181"/>
      <c r="P82" s="175"/>
      <c r="Q82" s="175"/>
      <c r="R82" s="170" t="s">
        <v>210</v>
      </c>
      <c r="S82" s="171">
        <v>12.996</v>
      </c>
      <c r="T82" s="170">
        <v>155</v>
      </c>
      <c r="U82" s="172">
        <v>7.88</v>
      </c>
      <c r="V82" s="170">
        <v>155</v>
      </c>
      <c r="W82" s="171">
        <v>9.18</v>
      </c>
      <c r="X82" s="164"/>
      <c r="Y82" s="170">
        <v>155</v>
      </c>
      <c r="Z82" s="171">
        <v>19.7</v>
      </c>
      <c r="AA82" s="170">
        <v>155</v>
      </c>
      <c r="AB82" s="171">
        <v>9.18</v>
      </c>
      <c r="AC82" s="163"/>
      <c r="AD82" s="163"/>
      <c r="AE82" s="163"/>
      <c r="AF82" s="163"/>
      <c r="AG82" s="167">
        <v>145</v>
      </c>
      <c r="AH82" s="165">
        <v>15.4</v>
      </c>
      <c r="AI82" s="168"/>
      <c r="AJ82" s="167">
        <v>145</v>
      </c>
      <c r="AK82" s="165">
        <v>17.52</v>
      </c>
    </row>
    <row r="83" spans="1:37" s="19" customFormat="1" ht="12" customHeight="1" x14ac:dyDescent="0.25">
      <c r="A83" s="240"/>
      <c r="B83" s="389"/>
      <c r="C83" s="37"/>
      <c r="D83" s="37"/>
      <c r="E83" s="303"/>
      <c r="F83" s="252"/>
      <c r="G83" s="283"/>
      <c r="H83" s="283"/>
      <c r="I83" s="252"/>
      <c r="J83" s="283"/>
      <c r="K83" s="283"/>
      <c r="L83" s="283"/>
      <c r="M83" s="283"/>
      <c r="N83" s="240"/>
      <c r="O83" s="416"/>
      <c r="P83" s="175"/>
      <c r="Q83" s="175"/>
      <c r="R83" s="417"/>
      <c r="S83" s="418"/>
      <c r="T83" s="417"/>
      <c r="U83" s="419"/>
      <c r="V83" s="417"/>
      <c r="W83" s="418"/>
      <c r="X83" s="164"/>
      <c r="Y83" s="417"/>
      <c r="Z83" s="418"/>
      <c r="AA83" s="417"/>
      <c r="AB83" s="418"/>
      <c r="AC83" s="163"/>
      <c r="AD83" s="163"/>
      <c r="AE83" s="163"/>
      <c r="AF83" s="163"/>
      <c r="AG83" s="420"/>
      <c r="AH83" s="421"/>
      <c r="AI83" s="168"/>
      <c r="AJ83" s="420"/>
      <c r="AK83" s="421"/>
    </row>
    <row r="84" spans="1:37" s="19" customFormat="1" ht="12" customHeight="1" x14ac:dyDescent="0.25">
      <c r="A84" s="240"/>
      <c r="B84" s="389"/>
      <c r="C84" s="37"/>
      <c r="D84" s="37"/>
      <c r="E84" s="303"/>
      <c r="F84" s="252"/>
      <c r="G84" s="56" t="s">
        <v>81</v>
      </c>
      <c r="H84" s="283"/>
      <c r="I84" s="252"/>
      <c r="J84" s="283"/>
      <c r="K84" s="283"/>
      <c r="L84" s="283"/>
      <c r="M84" s="283"/>
      <c r="N84" s="240"/>
      <c r="O84" s="416"/>
      <c r="P84" s="175"/>
      <c r="Q84" s="175"/>
      <c r="R84" s="417"/>
      <c r="S84" s="418"/>
      <c r="T84" s="417"/>
      <c r="U84" s="419"/>
      <c r="V84" s="417"/>
      <c r="W84" s="418"/>
      <c r="X84" s="164"/>
      <c r="Y84" s="417"/>
      <c r="Z84" s="418"/>
      <c r="AA84" s="417"/>
      <c r="AB84" s="418"/>
      <c r="AC84" s="163"/>
      <c r="AD84" s="163"/>
      <c r="AE84" s="163"/>
      <c r="AF84" s="163"/>
      <c r="AG84" s="420"/>
      <c r="AH84" s="421"/>
      <c r="AI84" s="168"/>
      <c r="AJ84" s="420"/>
      <c r="AK84" s="421"/>
    </row>
    <row r="85" spans="1:37" s="19" customFormat="1" ht="14.25" customHeight="1" x14ac:dyDescent="0.25">
      <c r="A85" s="175"/>
      <c r="B85" s="445" t="s">
        <v>265</v>
      </c>
      <c r="C85" s="446"/>
      <c r="D85" s="40" t="s">
        <v>44</v>
      </c>
      <c r="E85" s="47" t="s">
        <v>31</v>
      </c>
      <c r="F85" s="47" t="s">
        <v>27</v>
      </c>
      <c r="G85" s="449" t="s">
        <v>72</v>
      </c>
      <c r="H85" s="442"/>
      <c r="I85" s="47" t="s">
        <v>13</v>
      </c>
      <c r="J85" s="58" t="s">
        <v>17</v>
      </c>
      <c r="K85" s="47" t="s">
        <v>73</v>
      </c>
      <c r="L85" s="40" t="s">
        <v>17</v>
      </c>
      <c r="M85" s="40" t="s">
        <v>74</v>
      </c>
      <c r="N85" s="126"/>
      <c r="O85" s="126"/>
      <c r="P85" s="175"/>
      <c r="Q85" s="175"/>
      <c r="R85" s="170">
        <v>140</v>
      </c>
      <c r="S85" s="171">
        <v>10.63</v>
      </c>
      <c r="T85" s="170">
        <v>125</v>
      </c>
      <c r="U85" s="172">
        <v>6.32</v>
      </c>
      <c r="V85" s="170">
        <v>125</v>
      </c>
      <c r="W85" s="171">
        <v>7.67</v>
      </c>
      <c r="X85" s="164"/>
      <c r="Y85" s="170">
        <v>125</v>
      </c>
      <c r="Z85" s="171">
        <v>15.79</v>
      </c>
      <c r="AA85" s="170">
        <v>125</v>
      </c>
      <c r="AB85" s="171">
        <v>7.67</v>
      </c>
      <c r="AC85" s="163"/>
      <c r="AD85" s="163"/>
      <c r="AE85" s="163"/>
      <c r="AF85" s="163"/>
      <c r="AG85" s="167">
        <v>115</v>
      </c>
      <c r="AH85" s="165">
        <v>11.9</v>
      </c>
      <c r="AI85" s="168"/>
      <c r="AJ85" s="167">
        <v>115</v>
      </c>
      <c r="AK85" s="165">
        <v>13.53</v>
      </c>
    </row>
    <row r="86" spans="1:37" s="19" customFormat="1" ht="14.25" customHeight="1" x14ac:dyDescent="0.25">
      <c r="A86" s="175"/>
      <c r="B86" s="447"/>
      <c r="C86" s="448"/>
      <c r="D86" s="296" t="s">
        <v>31</v>
      </c>
      <c r="E86" s="59" t="s">
        <v>83</v>
      </c>
      <c r="F86" s="59" t="s">
        <v>75</v>
      </c>
      <c r="G86" s="47" t="s">
        <v>84</v>
      </c>
      <c r="H86" s="47" t="s">
        <v>75</v>
      </c>
      <c r="I86" s="60" t="s">
        <v>85</v>
      </c>
      <c r="J86" s="61" t="s">
        <v>223</v>
      </c>
      <c r="K86" s="59"/>
      <c r="L86" s="46" t="s">
        <v>77</v>
      </c>
      <c r="M86" s="443" t="s">
        <v>29</v>
      </c>
      <c r="N86" s="181"/>
      <c r="O86" s="181"/>
      <c r="P86" s="175"/>
      <c r="Q86" s="175"/>
      <c r="R86" s="170">
        <v>145</v>
      </c>
      <c r="S86" s="171">
        <v>11.02</v>
      </c>
      <c r="T86" s="170">
        <v>130</v>
      </c>
      <c r="U86" s="172">
        <v>6.58</v>
      </c>
      <c r="V86" s="170">
        <v>130</v>
      </c>
      <c r="W86" s="171">
        <v>7.88</v>
      </c>
      <c r="X86" s="164"/>
      <c r="Y86" s="170">
        <v>130</v>
      </c>
      <c r="Z86" s="171">
        <v>16.45</v>
      </c>
      <c r="AA86" s="170">
        <v>130</v>
      </c>
      <c r="AB86" s="171">
        <v>7.88</v>
      </c>
      <c r="AC86" s="163"/>
      <c r="AD86" s="163"/>
      <c r="AE86" s="163"/>
      <c r="AF86" s="163"/>
      <c r="AG86" s="167">
        <v>120</v>
      </c>
      <c r="AH86" s="165">
        <v>12.47</v>
      </c>
      <c r="AI86" s="168"/>
      <c r="AJ86" s="167">
        <v>120</v>
      </c>
      <c r="AK86" s="165">
        <v>14.2</v>
      </c>
    </row>
    <row r="87" spans="1:37" s="19" customFormat="1" ht="14.25" customHeight="1" x14ac:dyDescent="0.25">
      <c r="A87" s="175"/>
      <c r="B87" s="62" t="s">
        <v>21</v>
      </c>
      <c r="C87" s="62" t="s">
        <v>20</v>
      </c>
      <c r="D87" s="49" t="s">
        <v>78</v>
      </c>
      <c r="E87" s="49" t="s">
        <v>78</v>
      </c>
      <c r="F87" s="50" t="s">
        <v>163</v>
      </c>
      <c r="G87" s="49" t="s">
        <v>0</v>
      </c>
      <c r="H87" s="50" t="s">
        <v>165</v>
      </c>
      <c r="I87" s="50" t="s">
        <v>56</v>
      </c>
      <c r="J87" s="48" t="s">
        <v>166</v>
      </c>
      <c r="K87" s="49" t="s">
        <v>32</v>
      </c>
      <c r="L87" s="48" t="s">
        <v>166</v>
      </c>
      <c r="M87" s="444"/>
      <c r="N87" s="181"/>
      <c r="O87" s="181"/>
      <c r="P87" s="175"/>
      <c r="Q87" s="175"/>
      <c r="R87" s="170">
        <v>150</v>
      </c>
      <c r="S87" s="171">
        <v>11.42</v>
      </c>
      <c r="T87" s="170">
        <v>135</v>
      </c>
      <c r="U87" s="172">
        <v>6.84</v>
      </c>
      <c r="V87" s="170">
        <v>135</v>
      </c>
      <c r="W87" s="171">
        <v>8.08</v>
      </c>
      <c r="X87" s="164"/>
      <c r="Y87" s="170">
        <v>135</v>
      </c>
      <c r="Z87" s="171">
        <v>17.100000000000001</v>
      </c>
      <c r="AA87" s="170">
        <v>135</v>
      </c>
      <c r="AB87" s="171">
        <v>8.08</v>
      </c>
      <c r="AC87" s="163"/>
      <c r="AD87" s="163"/>
      <c r="AE87" s="163"/>
      <c r="AF87" s="163"/>
      <c r="AG87" s="167">
        <v>125</v>
      </c>
      <c r="AH87" s="165">
        <v>13.05</v>
      </c>
      <c r="AI87" s="168"/>
      <c r="AJ87" s="167">
        <v>125</v>
      </c>
      <c r="AK87" s="165">
        <v>14.85</v>
      </c>
    </row>
    <row r="88" spans="1:37" s="19" customFormat="1" ht="14.25" customHeight="1" x14ac:dyDescent="0.25">
      <c r="A88" s="175"/>
      <c r="B88" s="305"/>
      <c r="C88" s="306"/>
      <c r="D88" s="307"/>
      <c r="E88" s="298"/>
      <c r="F88" s="308"/>
      <c r="G88" s="307"/>
      <c r="H88" s="308"/>
      <c r="I88" s="309"/>
      <c r="J88" s="301"/>
      <c r="K88" s="310"/>
      <c r="L88" s="311"/>
      <c r="M88" s="299"/>
      <c r="N88" s="247"/>
      <c r="O88" s="181"/>
      <c r="P88" s="175"/>
      <c r="Q88" s="242" t="e">
        <f>I88*100/$I$82</f>
        <v>#DIV/0!</v>
      </c>
      <c r="R88" s="170">
        <v>155</v>
      </c>
      <c r="S88" s="171">
        <v>11.813000000000001</v>
      </c>
      <c r="T88" s="170">
        <v>140</v>
      </c>
      <c r="U88" s="172">
        <v>7.1</v>
      </c>
      <c r="V88" s="170">
        <v>140</v>
      </c>
      <c r="W88" s="171">
        <v>8.2799999999999994</v>
      </c>
      <c r="X88" s="164"/>
      <c r="Y88" s="170">
        <v>140</v>
      </c>
      <c r="Z88" s="171">
        <v>17.75</v>
      </c>
      <c r="AA88" s="170">
        <v>140</v>
      </c>
      <c r="AB88" s="171">
        <v>8.2799999999999994</v>
      </c>
      <c r="AC88" s="163"/>
      <c r="AD88" s="163"/>
      <c r="AE88" s="163"/>
      <c r="AF88" s="163"/>
      <c r="AG88" s="167">
        <v>130</v>
      </c>
      <c r="AH88" s="165">
        <v>13.64</v>
      </c>
      <c r="AI88" s="168"/>
      <c r="AJ88" s="167">
        <v>130</v>
      </c>
      <c r="AK88" s="165">
        <v>15.52</v>
      </c>
    </row>
    <row r="89" spans="1:37" s="19" customFormat="1" ht="14.25" customHeight="1" x14ac:dyDescent="0.25">
      <c r="A89" s="175"/>
      <c r="B89" s="305"/>
      <c r="C89" s="306"/>
      <c r="D89" s="307"/>
      <c r="E89" s="298"/>
      <c r="F89" s="308"/>
      <c r="G89" s="307"/>
      <c r="H89" s="308"/>
      <c r="I89" s="309"/>
      <c r="J89" s="301"/>
      <c r="K89" s="307"/>
      <c r="L89" s="311"/>
      <c r="M89" s="299"/>
      <c r="N89" s="247"/>
      <c r="O89" s="181"/>
      <c r="P89" s="175"/>
      <c r="Q89" s="242" t="e">
        <f>I89*100/$I$82</f>
        <v>#DIV/0!</v>
      </c>
      <c r="R89" s="170">
        <v>160</v>
      </c>
      <c r="S89" s="171">
        <v>12.208</v>
      </c>
      <c r="T89" s="170">
        <v>145</v>
      </c>
      <c r="U89" s="172">
        <v>7.36</v>
      </c>
      <c r="V89" s="170">
        <v>145</v>
      </c>
      <c r="W89" s="171">
        <v>8.58</v>
      </c>
      <c r="X89" s="164"/>
      <c r="Y89" s="170">
        <v>145</v>
      </c>
      <c r="Z89" s="171">
        <v>18.399999999999999</v>
      </c>
      <c r="AA89" s="170">
        <v>145</v>
      </c>
      <c r="AB89" s="171">
        <v>8.58</v>
      </c>
      <c r="AC89" s="163"/>
      <c r="AD89" s="163"/>
      <c r="AE89" s="163"/>
      <c r="AF89" s="163"/>
      <c r="AG89" s="167">
        <v>135</v>
      </c>
      <c r="AH89" s="165">
        <v>14.225</v>
      </c>
      <c r="AI89" s="168"/>
      <c r="AJ89" s="167">
        <v>135</v>
      </c>
      <c r="AK89" s="165">
        <v>16.190000000000001</v>
      </c>
    </row>
    <row r="90" spans="1:37" s="19" customFormat="1" ht="14.25" customHeight="1" x14ac:dyDescent="0.25">
      <c r="A90" s="175"/>
      <c r="B90" s="304" t="s">
        <v>86</v>
      </c>
      <c r="C90" s="119"/>
      <c r="D90" s="120"/>
      <c r="E90" s="121"/>
      <c r="F90" s="300" t="str">
        <f>IF(F89="","",(F89-F88))</f>
        <v/>
      </c>
      <c r="G90" s="313"/>
      <c r="H90" s="314"/>
      <c r="I90" s="300" t="str">
        <f>IF(I89="","",(I89-I88))</f>
        <v/>
      </c>
      <c r="J90" s="315"/>
      <c r="K90" s="302"/>
      <c r="L90" s="316"/>
      <c r="M90" s="300" t="str">
        <f>IF(M89="","",(M89-M88))</f>
        <v/>
      </c>
      <c r="N90" s="248"/>
      <c r="O90" s="181"/>
      <c r="P90" s="175"/>
      <c r="Q90" s="175"/>
      <c r="R90" s="170">
        <v>165</v>
      </c>
      <c r="S90" s="171">
        <v>12.602</v>
      </c>
      <c r="T90" s="170">
        <v>150</v>
      </c>
      <c r="U90" s="172">
        <v>7.62</v>
      </c>
      <c r="V90" s="170">
        <v>150</v>
      </c>
      <c r="W90" s="171">
        <v>8.8800000000000008</v>
      </c>
      <c r="X90" s="164"/>
      <c r="Y90" s="170">
        <v>150</v>
      </c>
      <c r="Z90" s="171">
        <v>19.05</v>
      </c>
      <c r="AA90" s="170">
        <v>150</v>
      </c>
      <c r="AB90" s="171">
        <v>8.8800000000000008</v>
      </c>
      <c r="AC90" s="163"/>
      <c r="AD90" s="163"/>
      <c r="AE90" s="163"/>
      <c r="AF90" s="163"/>
      <c r="AG90" s="167">
        <v>140</v>
      </c>
      <c r="AH90" s="165">
        <v>14.81</v>
      </c>
      <c r="AI90" s="168"/>
      <c r="AJ90" s="167">
        <v>140</v>
      </c>
      <c r="AK90" s="165">
        <v>16.850000000000001</v>
      </c>
    </row>
    <row r="91" spans="1:37" s="19" customFormat="1" ht="14.25" hidden="1" customHeight="1" x14ac:dyDescent="0.25">
      <c r="A91" s="175"/>
      <c r="B91" s="435" t="s">
        <v>222</v>
      </c>
      <c r="C91" s="436"/>
      <c r="D91" s="40" t="s">
        <v>44</v>
      </c>
      <c r="E91" s="47" t="s">
        <v>31</v>
      </c>
      <c r="F91" s="47" t="s">
        <v>27</v>
      </c>
      <c r="G91" s="449" t="s">
        <v>72</v>
      </c>
      <c r="H91" s="442"/>
      <c r="I91" s="47" t="s">
        <v>13</v>
      </c>
      <c r="J91" s="58" t="s">
        <v>17</v>
      </c>
      <c r="K91" s="47" t="s">
        <v>73</v>
      </c>
      <c r="L91" s="40" t="s">
        <v>17</v>
      </c>
      <c r="M91" s="122" t="s">
        <v>74</v>
      </c>
      <c r="N91" s="126"/>
      <c r="O91" s="181"/>
      <c r="P91" s="175"/>
      <c r="Q91" s="175"/>
      <c r="R91" s="170">
        <v>175</v>
      </c>
      <c r="S91" s="171">
        <v>13.391</v>
      </c>
      <c r="T91" s="170">
        <v>160</v>
      </c>
      <c r="U91" s="172">
        <v>8.14</v>
      </c>
      <c r="V91" s="170">
        <v>160</v>
      </c>
      <c r="W91" s="171">
        <v>9.49</v>
      </c>
      <c r="X91" s="164"/>
      <c r="Y91" s="170">
        <v>160</v>
      </c>
      <c r="Z91" s="171">
        <v>20.350000000000001</v>
      </c>
      <c r="AA91" s="170">
        <v>160</v>
      </c>
      <c r="AB91" s="171">
        <v>9.49</v>
      </c>
      <c r="AC91" s="163"/>
      <c r="AD91" s="163"/>
      <c r="AE91" s="163"/>
      <c r="AF91" s="163"/>
      <c r="AG91" s="167">
        <v>150</v>
      </c>
      <c r="AH91" s="165">
        <v>15.98</v>
      </c>
      <c r="AI91" s="168"/>
      <c r="AJ91" s="167">
        <v>150</v>
      </c>
      <c r="AK91" s="165">
        <v>18.184999999999999</v>
      </c>
    </row>
    <row r="92" spans="1:37" s="19" customFormat="1" ht="14.25" hidden="1" customHeight="1" x14ac:dyDescent="0.25">
      <c r="A92" s="175"/>
      <c r="B92" s="435"/>
      <c r="C92" s="436"/>
      <c r="D92" s="296" t="s">
        <v>31</v>
      </c>
      <c r="E92" s="59" t="s">
        <v>83</v>
      </c>
      <c r="F92" s="59" t="s">
        <v>75</v>
      </c>
      <c r="G92" s="47" t="s">
        <v>84</v>
      </c>
      <c r="H92" s="47" t="s">
        <v>75</v>
      </c>
      <c r="I92" s="60" t="s">
        <v>85</v>
      </c>
      <c r="J92" s="61" t="s">
        <v>223</v>
      </c>
      <c r="K92" s="59"/>
      <c r="L92" s="46" t="s">
        <v>77</v>
      </c>
      <c r="M92" s="439" t="s">
        <v>29</v>
      </c>
      <c r="N92" s="181"/>
      <c r="O92" s="181"/>
      <c r="P92" s="175"/>
      <c r="Q92" s="178"/>
      <c r="R92" s="170">
        <v>180</v>
      </c>
      <c r="S92" s="171">
        <v>13.785</v>
      </c>
      <c r="T92" s="170">
        <v>165</v>
      </c>
      <c r="U92" s="172">
        <v>8.4</v>
      </c>
      <c r="V92" s="170">
        <v>165</v>
      </c>
      <c r="W92" s="171">
        <v>9.7899999999999991</v>
      </c>
      <c r="X92" s="164"/>
      <c r="Y92" s="170">
        <v>165</v>
      </c>
      <c r="Z92" s="171">
        <v>21</v>
      </c>
      <c r="AA92" s="170">
        <v>165</v>
      </c>
      <c r="AB92" s="171">
        <v>9.7899999999999991</v>
      </c>
      <c r="AC92" s="163"/>
      <c r="AD92" s="163"/>
      <c r="AE92" s="163"/>
      <c r="AF92" s="163"/>
      <c r="AG92" s="167">
        <v>155</v>
      </c>
      <c r="AH92" s="165">
        <v>16.559999999999999</v>
      </c>
      <c r="AI92" s="168"/>
      <c r="AJ92" s="167">
        <v>155</v>
      </c>
      <c r="AK92" s="165">
        <v>18.850000000000001</v>
      </c>
    </row>
    <row r="93" spans="1:37" s="19" customFormat="1" ht="14.25" hidden="1" customHeight="1" x14ac:dyDescent="0.25">
      <c r="A93" s="175"/>
      <c r="B93" s="62" t="s">
        <v>21</v>
      </c>
      <c r="C93" s="62" t="s">
        <v>20</v>
      </c>
      <c r="D93" s="49" t="s">
        <v>78</v>
      </c>
      <c r="E93" s="49" t="s">
        <v>78</v>
      </c>
      <c r="F93" s="50" t="s">
        <v>163</v>
      </c>
      <c r="G93" s="49" t="s">
        <v>0</v>
      </c>
      <c r="H93" s="50" t="s">
        <v>165</v>
      </c>
      <c r="I93" s="50" t="s">
        <v>56</v>
      </c>
      <c r="J93" s="48" t="s">
        <v>166</v>
      </c>
      <c r="K93" s="49" t="s">
        <v>32</v>
      </c>
      <c r="L93" s="48" t="s">
        <v>166</v>
      </c>
      <c r="M93" s="440"/>
      <c r="N93" s="181"/>
      <c r="O93" s="181"/>
      <c r="P93" s="175"/>
      <c r="Q93" s="178"/>
      <c r="R93" s="170">
        <v>185</v>
      </c>
      <c r="S93" s="171">
        <v>14.179</v>
      </c>
      <c r="T93" s="170">
        <v>170</v>
      </c>
      <c r="U93" s="172">
        <v>8.66</v>
      </c>
      <c r="V93" s="170">
        <v>170</v>
      </c>
      <c r="W93" s="171">
        <v>10.1</v>
      </c>
      <c r="X93" s="164"/>
      <c r="Y93" s="170">
        <v>170</v>
      </c>
      <c r="Z93" s="171">
        <v>21.64</v>
      </c>
      <c r="AA93" s="170">
        <v>170</v>
      </c>
      <c r="AB93" s="171">
        <v>10.1</v>
      </c>
      <c r="AC93" s="163"/>
      <c r="AD93" s="163"/>
      <c r="AE93" s="163"/>
      <c r="AF93" s="163"/>
      <c r="AG93" s="167">
        <v>160</v>
      </c>
      <c r="AH93" s="165">
        <v>17.149999999999999</v>
      </c>
      <c r="AI93" s="168"/>
      <c r="AJ93" s="167">
        <v>160</v>
      </c>
      <c r="AK93" s="165">
        <v>19.71</v>
      </c>
    </row>
    <row r="94" spans="1:37" s="19" customFormat="1" ht="14.25" hidden="1" customHeight="1" x14ac:dyDescent="0.25">
      <c r="A94" s="175"/>
      <c r="B94" s="305"/>
      <c r="C94" s="306"/>
      <c r="D94" s="307">
        <v>1210</v>
      </c>
      <c r="E94" s="298">
        <v>7</v>
      </c>
      <c r="F94" s="308"/>
      <c r="G94" s="307">
        <v>0</v>
      </c>
      <c r="H94" s="308">
        <v>0</v>
      </c>
      <c r="I94" s="309" t="str">
        <f>IF(F94="","",F94-H94)</f>
        <v/>
      </c>
      <c r="J94" s="301">
        <v>0.84899999999999998</v>
      </c>
      <c r="K94" s="310">
        <v>8.1999999999999993</v>
      </c>
      <c r="L94" s="311">
        <v>0.86339999999999995</v>
      </c>
      <c r="M94" s="312" t="e">
        <f>IF(L94="","",ROUND(I94*L94,3))</f>
        <v>#VALUE!</v>
      </c>
      <c r="N94" s="247"/>
      <c r="O94" s="181"/>
      <c r="P94" s="175"/>
      <c r="Q94" s="242" t="e">
        <f>I94*100/$I$98</f>
        <v>#VALUE!</v>
      </c>
      <c r="R94" s="170">
        <v>190</v>
      </c>
      <c r="S94" s="171">
        <v>14.54</v>
      </c>
      <c r="T94" s="170">
        <v>175</v>
      </c>
      <c r="U94" s="172">
        <v>8.92</v>
      </c>
      <c r="V94" s="170">
        <v>175</v>
      </c>
      <c r="W94" s="171">
        <v>10.4</v>
      </c>
      <c r="X94" s="164"/>
      <c r="Y94" s="170">
        <v>175</v>
      </c>
      <c r="Z94" s="171">
        <v>22.29</v>
      </c>
      <c r="AA94" s="170">
        <v>175</v>
      </c>
      <c r="AB94" s="171">
        <v>10.4</v>
      </c>
      <c r="AC94" s="163"/>
      <c r="AD94" s="163"/>
      <c r="AE94" s="163"/>
      <c r="AF94" s="163"/>
      <c r="AG94" s="167">
        <v>165</v>
      </c>
      <c r="AH94" s="165">
        <v>17.73</v>
      </c>
      <c r="AI94" s="168"/>
      <c r="AJ94" s="167">
        <v>165</v>
      </c>
      <c r="AK94" s="165">
        <v>20.385000000000002</v>
      </c>
    </row>
    <row r="95" spans="1:37" s="19" customFormat="1" ht="14.25" hidden="1" customHeight="1" x14ac:dyDescent="0.25">
      <c r="A95" s="175"/>
      <c r="B95" s="305"/>
      <c r="C95" s="306"/>
      <c r="D95" s="307">
        <v>1210</v>
      </c>
      <c r="E95" s="298">
        <v>484.2</v>
      </c>
      <c r="F95" s="308"/>
      <c r="G95" s="307">
        <v>0</v>
      </c>
      <c r="H95" s="308">
        <v>0</v>
      </c>
      <c r="I95" s="309" t="str">
        <f>IF(F95="","",F95-H95)</f>
        <v/>
      </c>
      <c r="J95" s="301">
        <v>0.84899999999999998</v>
      </c>
      <c r="K95" s="310">
        <v>12.5</v>
      </c>
      <c r="L95" s="311">
        <v>0.86029999999999995</v>
      </c>
      <c r="M95" s="312" t="e">
        <f>IF(L95="","",ROUND(I95*L95,3))</f>
        <v>#VALUE!</v>
      </c>
      <c r="N95" s="247"/>
      <c r="O95" s="181"/>
      <c r="P95" s="175"/>
      <c r="Q95" s="242" t="e">
        <f>I95*100/$I$98</f>
        <v>#VALUE!</v>
      </c>
      <c r="R95" s="170">
        <v>195</v>
      </c>
      <c r="S95" s="171">
        <v>14.93</v>
      </c>
      <c r="T95" s="170">
        <v>180</v>
      </c>
      <c r="U95" s="172">
        <v>9.18</v>
      </c>
      <c r="V95" s="170">
        <v>180</v>
      </c>
      <c r="W95" s="171">
        <v>10.71</v>
      </c>
      <c r="X95" s="164"/>
      <c r="Y95" s="170">
        <v>180</v>
      </c>
      <c r="Z95" s="171">
        <v>22.94</v>
      </c>
      <c r="AA95" s="170">
        <v>180</v>
      </c>
      <c r="AB95" s="171">
        <v>10.71</v>
      </c>
      <c r="AC95" s="163"/>
      <c r="AD95" s="163"/>
      <c r="AE95" s="163"/>
      <c r="AF95" s="163"/>
      <c r="AG95" s="167">
        <v>170</v>
      </c>
      <c r="AH95" s="165">
        <v>18.315000000000001</v>
      </c>
      <c r="AI95" s="168"/>
      <c r="AJ95" s="167">
        <v>170</v>
      </c>
      <c r="AK95" s="165">
        <v>21.085000000000001</v>
      </c>
    </row>
    <row r="96" spans="1:37" s="19" customFormat="1" ht="14.25" hidden="1" customHeight="1" x14ac:dyDescent="0.25">
      <c r="A96" s="175"/>
      <c r="B96" s="304"/>
      <c r="C96" s="119"/>
      <c r="D96" s="120"/>
      <c r="E96" s="121"/>
      <c r="F96" s="300"/>
      <c r="G96" s="313"/>
      <c r="H96" s="314"/>
      <c r="I96" s="300"/>
      <c r="J96" s="315"/>
      <c r="K96" s="302"/>
      <c r="L96" s="316"/>
      <c r="M96" s="300" t="e">
        <f>M95+M94</f>
        <v>#VALUE!</v>
      </c>
      <c r="N96" s="248"/>
      <c r="O96" s="181"/>
      <c r="P96" s="175"/>
      <c r="Q96" s="175"/>
      <c r="R96" s="170"/>
      <c r="S96" s="171"/>
      <c r="T96" s="170"/>
      <c r="U96" s="172"/>
      <c r="V96" s="170"/>
      <c r="W96" s="171"/>
      <c r="X96" s="164"/>
      <c r="Y96" s="170"/>
      <c r="Z96" s="171"/>
      <c r="AA96" s="170"/>
      <c r="AB96" s="171"/>
      <c r="AC96" s="163"/>
      <c r="AD96" s="163"/>
      <c r="AE96" s="163"/>
      <c r="AF96" s="163"/>
      <c r="AG96" s="167"/>
      <c r="AH96" s="165"/>
      <c r="AI96" s="168"/>
      <c r="AJ96" s="167"/>
      <c r="AK96" s="165"/>
    </row>
    <row r="97" spans="1:37" s="175" customFormat="1" ht="17.25" hidden="1" customHeight="1" x14ac:dyDescent="0.25">
      <c r="B97" s="196"/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/>
      <c r="O97" s="182"/>
      <c r="R97" s="170">
        <v>295</v>
      </c>
      <c r="S97" s="171">
        <v>22.751999999999999</v>
      </c>
      <c r="T97" s="170">
        <v>280</v>
      </c>
      <c r="U97" s="172">
        <v>14.38</v>
      </c>
      <c r="V97" s="170">
        <v>280</v>
      </c>
      <c r="W97" s="171">
        <v>16.77</v>
      </c>
      <c r="X97" s="164"/>
      <c r="Y97" s="170">
        <v>280</v>
      </c>
      <c r="Z97" s="171">
        <v>35.93</v>
      </c>
      <c r="AA97" s="170">
        <v>280</v>
      </c>
      <c r="AB97" s="171">
        <v>16.77</v>
      </c>
      <c r="AC97" s="163"/>
      <c r="AD97" s="163"/>
      <c r="AE97" s="163"/>
      <c r="AF97" s="163"/>
      <c r="AG97" s="167">
        <v>270</v>
      </c>
      <c r="AH97" s="165">
        <v>30</v>
      </c>
      <c r="AI97" s="168"/>
      <c r="AJ97" s="167">
        <v>270</v>
      </c>
      <c r="AK97" s="165">
        <v>34.725000000000001</v>
      </c>
    </row>
    <row r="98" spans="1:37" s="54" customFormat="1" ht="13.5" hidden="1" customHeight="1" x14ac:dyDescent="0.25">
      <c r="A98" s="241"/>
      <c r="B98" s="450" t="s">
        <v>234</v>
      </c>
      <c r="C98" s="451"/>
      <c r="D98" s="452"/>
      <c r="E98" s="355">
        <f>K11</f>
        <v>0</v>
      </c>
      <c r="F98" s="368" t="s">
        <v>235</v>
      </c>
      <c r="G98" s="53"/>
      <c r="H98" s="53"/>
      <c r="I98" s="252" t="e">
        <f>I94+I95</f>
        <v>#VALUE!</v>
      </c>
      <c r="J98" s="53"/>
      <c r="K98" s="53"/>
      <c r="L98" s="53"/>
      <c r="M98" s="53"/>
      <c r="N98" s="241"/>
      <c r="O98" s="181"/>
      <c r="P98" s="178"/>
      <c r="Q98" s="178"/>
      <c r="R98" s="170">
        <v>205</v>
      </c>
      <c r="S98" s="171">
        <v>15.71</v>
      </c>
      <c r="T98" s="170">
        <v>190</v>
      </c>
      <c r="U98" s="172">
        <v>9.6999999999999993</v>
      </c>
      <c r="V98" s="170">
        <v>190</v>
      </c>
      <c r="W98" s="171">
        <v>11.32</v>
      </c>
      <c r="X98" s="164"/>
      <c r="Y98" s="170">
        <v>190</v>
      </c>
      <c r="Z98" s="171">
        <v>24.24</v>
      </c>
      <c r="AA98" s="170">
        <v>190</v>
      </c>
      <c r="AB98" s="171">
        <v>11.32</v>
      </c>
      <c r="AC98" s="163"/>
      <c r="AD98" s="163"/>
      <c r="AE98" s="163"/>
      <c r="AF98" s="163"/>
      <c r="AG98" s="167">
        <v>180</v>
      </c>
      <c r="AH98" s="165">
        <v>19.484999999999999</v>
      </c>
      <c r="AI98" s="168"/>
      <c r="AJ98" s="167">
        <v>180</v>
      </c>
      <c r="AK98" s="165">
        <v>22.454999999999998</v>
      </c>
    </row>
    <row r="99" spans="1:37" s="19" customFormat="1" ht="14.25" hidden="1" customHeight="1" x14ac:dyDescent="0.25">
      <c r="A99" s="175"/>
      <c r="B99" s="291" t="s">
        <v>88</v>
      </c>
      <c r="C99" s="51"/>
      <c r="D99" s="67"/>
      <c r="E99" s="355">
        <v>2060.9270000000001</v>
      </c>
      <c r="F99" s="356" t="s">
        <v>27</v>
      </c>
      <c r="G99" s="441" t="s">
        <v>72</v>
      </c>
      <c r="H99" s="442"/>
      <c r="I99" s="47" t="s">
        <v>13</v>
      </c>
      <c r="J99" s="58" t="s">
        <v>17</v>
      </c>
      <c r="K99" s="47" t="s">
        <v>73</v>
      </c>
      <c r="L99" s="40" t="s">
        <v>17</v>
      </c>
      <c r="M99" s="122" t="s">
        <v>74</v>
      </c>
      <c r="N99" s="126"/>
      <c r="O99" s="181"/>
      <c r="P99" s="175"/>
      <c r="Q99" s="175"/>
      <c r="R99" s="170">
        <v>175</v>
      </c>
      <c r="S99" s="171">
        <v>13.391</v>
      </c>
      <c r="T99" s="170">
        <v>160</v>
      </c>
      <c r="U99" s="172">
        <v>8.14</v>
      </c>
      <c r="V99" s="170">
        <v>160</v>
      </c>
      <c r="W99" s="171">
        <v>9.49</v>
      </c>
      <c r="X99" s="164"/>
      <c r="Y99" s="170">
        <v>160</v>
      </c>
      <c r="Z99" s="171">
        <v>20.350000000000001</v>
      </c>
      <c r="AA99" s="170">
        <v>160</v>
      </c>
      <c r="AB99" s="171">
        <v>9.49</v>
      </c>
      <c r="AC99" s="163"/>
      <c r="AD99" s="163"/>
      <c r="AE99" s="163"/>
      <c r="AF99" s="163"/>
      <c r="AG99" s="167">
        <v>150</v>
      </c>
      <c r="AH99" s="165">
        <v>15.98</v>
      </c>
      <c r="AI99" s="168"/>
      <c r="AJ99" s="167">
        <v>150</v>
      </c>
      <c r="AK99" s="165">
        <v>18.184999999999999</v>
      </c>
    </row>
    <row r="100" spans="1:37" s="19" customFormat="1" ht="14.25" hidden="1" customHeight="1" x14ac:dyDescent="0.25">
      <c r="A100" s="175"/>
      <c r="B100" s="435"/>
      <c r="C100" s="436"/>
      <c r="D100" s="296" t="s">
        <v>31</v>
      </c>
      <c r="E100" s="356" t="s">
        <v>83</v>
      </c>
      <c r="F100" s="356" t="s">
        <v>75</v>
      </c>
      <c r="G100" s="360" t="s">
        <v>84</v>
      </c>
      <c r="H100" s="47" t="s">
        <v>75</v>
      </c>
      <c r="I100" s="60" t="s">
        <v>85</v>
      </c>
      <c r="J100" s="61" t="s">
        <v>220</v>
      </c>
      <c r="K100" s="59"/>
      <c r="L100" s="46" t="s">
        <v>77</v>
      </c>
      <c r="M100" s="439" t="s">
        <v>29</v>
      </c>
      <c r="N100" s="181"/>
      <c r="O100" s="181"/>
      <c r="P100" s="175"/>
      <c r="Q100" s="178"/>
      <c r="R100" s="170">
        <v>180</v>
      </c>
      <c r="S100" s="171">
        <v>13.785</v>
      </c>
      <c r="T100" s="170">
        <v>165</v>
      </c>
      <c r="U100" s="172">
        <v>8.4</v>
      </c>
      <c r="V100" s="170">
        <v>165</v>
      </c>
      <c r="W100" s="171">
        <v>9.7899999999999991</v>
      </c>
      <c r="X100" s="164"/>
      <c r="Y100" s="170">
        <v>165</v>
      </c>
      <c r="Z100" s="171">
        <v>21</v>
      </c>
      <c r="AA100" s="170">
        <v>165</v>
      </c>
      <c r="AB100" s="171">
        <v>9.7899999999999991</v>
      </c>
      <c r="AC100" s="163"/>
      <c r="AD100" s="163"/>
      <c r="AE100" s="163"/>
      <c r="AF100" s="163"/>
      <c r="AG100" s="167">
        <v>155</v>
      </c>
      <c r="AH100" s="165">
        <v>16.559999999999999</v>
      </c>
      <c r="AI100" s="168"/>
      <c r="AJ100" s="167">
        <v>155</v>
      </c>
      <c r="AK100" s="165">
        <v>18.850000000000001</v>
      </c>
    </row>
    <row r="101" spans="1:37" s="19" customFormat="1" ht="14.25" hidden="1" customHeight="1" x14ac:dyDescent="0.25">
      <c r="A101" s="175"/>
      <c r="B101" s="62" t="s">
        <v>21</v>
      </c>
      <c r="C101" s="62" t="s">
        <v>20</v>
      </c>
      <c r="D101" s="49" t="s">
        <v>78</v>
      </c>
      <c r="E101" s="357" t="s">
        <v>78</v>
      </c>
      <c r="F101" s="365" t="s">
        <v>163</v>
      </c>
      <c r="G101" s="361" t="s">
        <v>0</v>
      </c>
      <c r="H101" s="50" t="s">
        <v>165</v>
      </c>
      <c r="I101" s="50" t="s">
        <v>56</v>
      </c>
      <c r="J101" s="48" t="s">
        <v>166</v>
      </c>
      <c r="K101" s="49" t="s">
        <v>32</v>
      </c>
      <c r="L101" s="48" t="s">
        <v>166</v>
      </c>
      <c r="M101" s="440"/>
      <c r="N101" s="181"/>
      <c r="O101" s="181"/>
      <c r="P101" s="175"/>
      <c r="Q101" s="178"/>
      <c r="R101" s="170">
        <v>185</v>
      </c>
      <c r="S101" s="171">
        <v>14.179</v>
      </c>
      <c r="T101" s="170">
        <v>170</v>
      </c>
      <c r="U101" s="172">
        <v>8.66</v>
      </c>
      <c r="V101" s="170">
        <v>170</v>
      </c>
      <c r="W101" s="171">
        <v>10.1</v>
      </c>
      <c r="X101" s="164"/>
      <c r="Y101" s="170">
        <v>170</v>
      </c>
      <c r="Z101" s="171">
        <v>21.64</v>
      </c>
      <c r="AA101" s="170">
        <v>170</v>
      </c>
      <c r="AB101" s="171">
        <v>10.1</v>
      </c>
      <c r="AC101" s="163"/>
      <c r="AD101" s="163"/>
      <c r="AE101" s="163"/>
      <c r="AF101" s="163"/>
      <c r="AG101" s="167">
        <v>160</v>
      </c>
      <c r="AH101" s="165">
        <v>17.149999999999999</v>
      </c>
      <c r="AI101" s="168"/>
      <c r="AJ101" s="167">
        <v>160</v>
      </c>
      <c r="AK101" s="165">
        <v>19.71</v>
      </c>
    </row>
    <row r="102" spans="1:37" s="19" customFormat="1" ht="14.25" hidden="1" customHeight="1" x14ac:dyDescent="0.25">
      <c r="A102" s="175"/>
      <c r="B102" s="305"/>
      <c r="C102" s="306"/>
      <c r="D102" s="307"/>
      <c r="E102" s="358"/>
      <c r="F102" s="366"/>
      <c r="G102" s="362">
        <v>0</v>
      </c>
      <c r="H102" s="308">
        <v>0</v>
      </c>
      <c r="I102" s="309" t="str">
        <f>IF(F102="","",F102-H102)</f>
        <v/>
      </c>
      <c r="J102" s="301"/>
      <c r="K102" s="310"/>
      <c r="L102" s="311" t="str">
        <f>Поправка(K102,J102)</f>
        <v/>
      </c>
      <c r="M102" s="312" t="str">
        <f>IF(L102="","",ROUND(I102*L102,3))</f>
        <v/>
      </c>
      <c r="N102" s="247"/>
      <c r="O102" s="181"/>
      <c r="P102" s="175"/>
      <c r="Q102" s="242" t="e">
        <f>I102*100/$I$98</f>
        <v>#VALUE!</v>
      </c>
      <c r="R102" s="170">
        <v>190</v>
      </c>
      <c r="S102" s="171">
        <v>14.54</v>
      </c>
      <c r="T102" s="170">
        <v>175</v>
      </c>
      <c r="U102" s="172">
        <v>8.92</v>
      </c>
      <c r="V102" s="170">
        <v>175</v>
      </c>
      <c r="W102" s="171">
        <v>10.4</v>
      </c>
      <c r="X102" s="164"/>
      <c r="Y102" s="170">
        <v>175</v>
      </c>
      <c r="Z102" s="171">
        <v>22.29</v>
      </c>
      <c r="AA102" s="170">
        <v>175</v>
      </c>
      <c r="AB102" s="171">
        <v>10.4</v>
      </c>
      <c r="AC102" s="163"/>
      <c r="AD102" s="163"/>
      <c r="AE102" s="163"/>
      <c r="AF102" s="163"/>
      <c r="AG102" s="167">
        <v>165</v>
      </c>
      <c r="AH102" s="165">
        <v>17.73</v>
      </c>
      <c r="AI102" s="168"/>
      <c r="AJ102" s="167">
        <v>165</v>
      </c>
      <c r="AK102" s="165">
        <v>20.385000000000002</v>
      </c>
    </row>
    <row r="103" spans="1:37" s="19" customFormat="1" ht="14.25" hidden="1" customHeight="1" x14ac:dyDescent="0.25">
      <c r="A103" s="175"/>
      <c r="B103" s="305"/>
      <c r="C103" s="306"/>
      <c r="D103" s="307"/>
      <c r="E103" s="358"/>
      <c r="F103" s="366"/>
      <c r="G103" s="362">
        <v>0</v>
      </c>
      <c r="H103" s="308">
        <v>0</v>
      </c>
      <c r="I103" s="309" t="str">
        <f>IF(F103="","",F103-H103)</f>
        <v/>
      </c>
      <c r="J103" s="113" t="str">
        <f>IF(I103="","",(J102*Q102/100)+(D47*Q103/100))</f>
        <v/>
      </c>
      <c r="K103" s="310"/>
      <c r="L103" s="311" t="str">
        <f>Поправка(K103,J103)</f>
        <v/>
      </c>
      <c r="M103" s="312" t="str">
        <f>IF(L103="","",ROUND(I103*L103,3))</f>
        <v/>
      </c>
      <c r="N103" s="247"/>
      <c r="O103" s="181"/>
      <c r="P103" s="175"/>
      <c r="Q103" s="242" t="e">
        <f>I103*100/$I$98</f>
        <v>#VALUE!</v>
      </c>
      <c r="R103" s="170">
        <v>195</v>
      </c>
      <c r="S103" s="171">
        <v>14.93</v>
      </c>
      <c r="T103" s="170">
        <v>180</v>
      </c>
      <c r="U103" s="172">
        <v>9.18</v>
      </c>
      <c r="V103" s="170">
        <v>180</v>
      </c>
      <c r="W103" s="171">
        <v>10.71</v>
      </c>
      <c r="X103" s="164"/>
      <c r="Y103" s="170">
        <v>180</v>
      </c>
      <c r="Z103" s="171">
        <v>22.94</v>
      </c>
      <c r="AA103" s="170">
        <v>180</v>
      </c>
      <c r="AB103" s="171">
        <v>10.71</v>
      </c>
      <c r="AC103" s="163"/>
      <c r="AD103" s="163"/>
      <c r="AE103" s="163"/>
      <c r="AF103" s="163"/>
      <c r="AG103" s="167">
        <v>170</v>
      </c>
      <c r="AH103" s="165">
        <v>18.315000000000001</v>
      </c>
      <c r="AI103" s="168"/>
      <c r="AJ103" s="167">
        <v>170</v>
      </c>
      <c r="AK103" s="165">
        <v>21.085000000000001</v>
      </c>
    </row>
    <row r="104" spans="1:37" s="19" customFormat="1" ht="14.25" hidden="1" customHeight="1" x14ac:dyDescent="0.25">
      <c r="A104" s="175"/>
      <c r="B104" s="304" t="s">
        <v>86</v>
      </c>
      <c r="C104" s="119"/>
      <c r="D104" s="120"/>
      <c r="E104" s="120"/>
      <c r="F104" s="367" t="str">
        <f>IF(F103="","",(F103-F102))</f>
        <v/>
      </c>
      <c r="G104" s="363"/>
      <c r="H104" s="314"/>
      <c r="I104" s="300" t="str">
        <f>IF(I103="","",(I103-I102))</f>
        <v/>
      </c>
      <c r="J104" s="315"/>
      <c r="K104" s="302"/>
      <c r="L104" s="316"/>
      <c r="M104" s="300"/>
      <c r="N104" s="248"/>
      <c r="O104" s="181"/>
      <c r="P104" s="175"/>
      <c r="Q104" s="175"/>
      <c r="R104" s="258">
        <v>200</v>
      </c>
      <c r="S104" s="259">
        <v>15.32</v>
      </c>
      <c r="T104" s="258">
        <v>185</v>
      </c>
      <c r="U104" s="260">
        <v>9.44</v>
      </c>
      <c r="V104" s="258">
        <v>185</v>
      </c>
      <c r="W104" s="259">
        <v>11.01</v>
      </c>
      <c r="X104" s="164"/>
      <c r="Y104" s="258">
        <v>185</v>
      </c>
      <c r="Z104" s="259">
        <v>23.59</v>
      </c>
      <c r="AA104" s="258">
        <v>185</v>
      </c>
      <c r="AB104" s="259">
        <v>11.01</v>
      </c>
      <c r="AC104" s="163"/>
      <c r="AD104" s="163"/>
      <c r="AE104" s="163"/>
      <c r="AF104" s="163"/>
      <c r="AG104" s="261">
        <v>175</v>
      </c>
      <c r="AH104" s="262">
        <v>18.899999999999999</v>
      </c>
      <c r="AI104" s="168"/>
      <c r="AJ104" s="261">
        <v>175</v>
      </c>
      <c r="AK104" s="262">
        <v>21.77</v>
      </c>
    </row>
    <row r="105" spans="1:37" s="54" customFormat="1" ht="13.5" hidden="1" customHeight="1" x14ac:dyDescent="0.25">
      <c r="A105" s="241"/>
      <c r="C105" s="53"/>
      <c r="D105" s="53"/>
      <c r="E105" s="53"/>
      <c r="F105" s="364"/>
      <c r="G105" s="53"/>
      <c r="H105" s="53"/>
      <c r="I105" s="252" t="e">
        <f>I102+I103</f>
        <v>#VALUE!</v>
      </c>
      <c r="J105" s="53"/>
      <c r="K105" s="53"/>
      <c r="L105" s="53"/>
      <c r="M105" s="53"/>
      <c r="N105" s="241"/>
      <c r="O105" s="181"/>
      <c r="P105" s="178"/>
      <c r="Q105" s="178"/>
      <c r="R105" s="170">
        <v>205</v>
      </c>
      <c r="S105" s="171">
        <v>15.71</v>
      </c>
      <c r="T105" s="170">
        <v>190</v>
      </c>
      <c r="U105" s="172">
        <v>9.6999999999999993</v>
      </c>
      <c r="V105" s="170">
        <v>190</v>
      </c>
      <c r="W105" s="171">
        <v>11.32</v>
      </c>
      <c r="X105" s="164"/>
      <c r="Y105" s="170">
        <v>190</v>
      </c>
      <c r="Z105" s="171">
        <v>24.24</v>
      </c>
      <c r="AA105" s="170">
        <v>190</v>
      </c>
      <c r="AB105" s="171">
        <v>11.32</v>
      </c>
      <c r="AC105" s="163"/>
      <c r="AD105" s="163"/>
      <c r="AE105" s="163"/>
      <c r="AF105" s="163"/>
      <c r="AG105" s="167">
        <v>180</v>
      </c>
      <c r="AH105" s="165">
        <v>19.484999999999999</v>
      </c>
      <c r="AI105" s="168"/>
      <c r="AJ105" s="167">
        <v>180</v>
      </c>
      <c r="AK105" s="165">
        <v>22.454999999999998</v>
      </c>
    </row>
    <row r="106" spans="1:37" s="19" customFormat="1" ht="14.25" hidden="1" customHeight="1" x14ac:dyDescent="0.25">
      <c r="A106" s="175"/>
      <c r="B106" s="435" t="s">
        <v>82</v>
      </c>
      <c r="C106" s="436"/>
      <c r="D106" s="40" t="s">
        <v>44</v>
      </c>
      <c r="E106" s="359" t="s">
        <v>31</v>
      </c>
      <c r="F106" s="356" t="s">
        <v>27</v>
      </c>
      <c r="G106" s="441" t="s">
        <v>72</v>
      </c>
      <c r="H106" s="442"/>
      <c r="I106" s="47" t="s">
        <v>13</v>
      </c>
      <c r="J106" s="58" t="s">
        <v>17</v>
      </c>
      <c r="K106" s="47" t="s">
        <v>73</v>
      </c>
      <c r="L106" s="40" t="s">
        <v>17</v>
      </c>
      <c r="M106" s="122" t="s">
        <v>74</v>
      </c>
      <c r="N106" s="126"/>
      <c r="O106" s="181"/>
      <c r="P106" s="175"/>
      <c r="Q106" s="175"/>
      <c r="R106" s="170">
        <v>175</v>
      </c>
      <c r="S106" s="171">
        <v>13.391</v>
      </c>
      <c r="T106" s="170">
        <v>160</v>
      </c>
      <c r="U106" s="172">
        <v>8.14</v>
      </c>
      <c r="V106" s="170">
        <v>160</v>
      </c>
      <c r="W106" s="171">
        <v>9.49</v>
      </c>
      <c r="X106" s="164"/>
      <c r="Y106" s="170">
        <v>160</v>
      </c>
      <c r="Z106" s="171">
        <v>20.350000000000001</v>
      </c>
      <c r="AA106" s="170">
        <v>160</v>
      </c>
      <c r="AB106" s="171">
        <v>9.49</v>
      </c>
      <c r="AC106" s="163"/>
      <c r="AD106" s="163"/>
      <c r="AE106" s="163"/>
      <c r="AF106" s="163"/>
      <c r="AG106" s="167">
        <v>150</v>
      </c>
      <c r="AH106" s="165">
        <v>15.98</v>
      </c>
      <c r="AI106" s="168"/>
      <c r="AJ106" s="167">
        <v>150</v>
      </c>
      <c r="AK106" s="165">
        <v>18.184999999999999</v>
      </c>
    </row>
    <row r="107" spans="1:37" s="19" customFormat="1" ht="14.25" hidden="1" customHeight="1" x14ac:dyDescent="0.25">
      <c r="A107" s="175"/>
      <c r="B107" s="435"/>
      <c r="C107" s="436"/>
      <c r="D107" s="296" t="s">
        <v>31</v>
      </c>
      <c r="E107" s="356" t="s">
        <v>83</v>
      </c>
      <c r="F107" s="356" t="s">
        <v>75</v>
      </c>
      <c r="G107" s="360" t="s">
        <v>84</v>
      </c>
      <c r="H107" s="47" t="s">
        <v>75</v>
      </c>
      <c r="I107" s="60" t="s">
        <v>85</v>
      </c>
      <c r="J107" s="61" t="s">
        <v>220</v>
      </c>
      <c r="K107" s="59"/>
      <c r="L107" s="46" t="s">
        <v>77</v>
      </c>
      <c r="M107" s="443" t="s">
        <v>29</v>
      </c>
      <c r="N107" s="181"/>
      <c r="O107" s="181"/>
      <c r="P107" s="175"/>
      <c r="Q107" s="178"/>
      <c r="R107" s="170">
        <v>180</v>
      </c>
      <c r="S107" s="171">
        <v>13.785</v>
      </c>
      <c r="T107" s="170">
        <v>165</v>
      </c>
      <c r="U107" s="172">
        <v>8.4</v>
      </c>
      <c r="V107" s="170">
        <v>165</v>
      </c>
      <c r="W107" s="171">
        <v>9.7899999999999991</v>
      </c>
      <c r="X107" s="164"/>
      <c r="Y107" s="170">
        <v>165</v>
      </c>
      <c r="Z107" s="171">
        <v>21</v>
      </c>
      <c r="AA107" s="170">
        <v>165</v>
      </c>
      <c r="AB107" s="171">
        <v>9.7899999999999991</v>
      </c>
      <c r="AC107" s="163"/>
      <c r="AD107" s="163"/>
      <c r="AE107" s="163"/>
      <c r="AF107" s="163"/>
      <c r="AG107" s="167">
        <v>155</v>
      </c>
      <c r="AH107" s="165">
        <v>16.559999999999999</v>
      </c>
      <c r="AI107" s="168"/>
      <c r="AJ107" s="167">
        <v>155</v>
      </c>
      <c r="AK107" s="165">
        <v>18.850000000000001</v>
      </c>
    </row>
    <row r="108" spans="1:37" s="19" customFormat="1" ht="14.25" hidden="1" customHeight="1" x14ac:dyDescent="0.25">
      <c r="A108" s="175"/>
      <c r="B108" s="62" t="s">
        <v>21</v>
      </c>
      <c r="C108" s="62" t="s">
        <v>20</v>
      </c>
      <c r="D108" s="49" t="s">
        <v>78</v>
      </c>
      <c r="E108" s="357" t="s">
        <v>78</v>
      </c>
      <c r="F108" s="365" t="s">
        <v>163</v>
      </c>
      <c r="G108" s="361" t="s">
        <v>0</v>
      </c>
      <c r="H108" s="50" t="s">
        <v>165</v>
      </c>
      <c r="I108" s="50" t="s">
        <v>56</v>
      </c>
      <c r="J108" s="48" t="s">
        <v>166</v>
      </c>
      <c r="K108" s="49" t="s">
        <v>32</v>
      </c>
      <c r="L108" s="48" t="s">
        <v>166</v>
      </c>
      <c r="M108" s="444"/>
      <c r="N108" s="181"/>
      <c r="O108" s="181"/>
      <c r="P108" s="175"/>
      <c r="Q108" s="178"/>
      <c r="R108" s="170">
        <v>185</v>
      </c>
      <c r="S108" s="171">
        <v>14.179</v>
      </c>
      <c r="T108" s="170">
        <v>170</v>
      </c>
      <c r="U108" s="172">
        <v>8.66</v>
      </c>
      <c r="V108" s="170">
        <v>170</v>
      </c>
      <c r="W108" s="171">
        <v>10.1</v>
      </c>
      <c r="X108" s="164"/>
      <c r="Y108" s="170">
        <v>170</v>
      </c>
      <c r="Z108" s="171">
        <v>21.64</v>
      </c>
      <c r="AA108" s="170">
        <v>170</v>
      </c>
      <c r="AB108" s="171">
        <v>10.1</v>
      </c>
      <c r="AC108" s="163"/>
      <c r="AD108" s="163"/>
      <c r="AE108" s="163"/>
      <c r="AF108" s="163"/>
      <c r="AG108" s="167">
        <v>160</v>
      </c>
      <c r="AH108" s="165">
        <v>17.149999999999999</v>
      </c>
      <c r="AI108" s="168"/>
      <c r="AJ108" s="167">
        <v>160</v>
      </c>
      <c r="AK108" s="165">
        <v>19.71</v>
      </c>
    </row>
    <row r="109" spans="1:37" s="19" customFormat="1" ht="14.25" hidden="1" customHeight="1" x14ac:dyDescent="0.25">
      <c r="A109" s="175"/>
      <c r="B109" s="305"/>
      <c r="C109" s="306"/>
      <c r="D109" s="307"/>
      <c r="E109" s="358"/>
      <c r="F109" s="366"/>
      <c r="G109" s="362">
        <v>0</v>
      </c>
      <c r="H109" s="308">
        <v>0</v>
      </c>
      <c r="I109" s="309" t="str">
        <f>IF(F109="","",F109-H109)</f>
        <v/>
      </c>
      <c r="J109" s="301"/>
      <c r="K109" s="310"/>
      <c r="L109" s="311" t="str">
        <f>Поправка(K109,J109)</f>
        <v/>
      </c>
      <c r="M109" s="312" t="str">
        <f>IF(L109="","",ROUND(I109*L109,3))</f>
        <v/>
      </c>
      <c r="N109" s="247"/>
      <c r="O109" s="181"/>
      <c r="P109" s="175"/>
      <c r="Q109" s="242" t="e">
        <f>I109*100/$I$98</f>
        <v>#VALUE!</v>
      </c>
      <c r="R109" s="170">
        <v>190</v>
      </c>
      <c r="S109" s="171">
        <v>14.54</v>
      </c>
      <c r="T109" s="170">
        <v>175</v>
      </c>
      <c r="U109" s="172">
        <v>8.92</v>
      </c>
      <c r="V109" s="170">
        <v>175</v>
      </c>
      <c r="W109" s="171">
        <v>10.4</v>
      </c>
      <c r="X109" s="164"/>
      <c r="Y109" s="170">
        <v>175</v>
      </c>
      <c r="Z109" s="171">
        <v>22.29</v>
      </c>
      <c r="AA109" s="170">
        <v>175</v>
      </c>
      <c r="AB109" s="171">
        <v>10.4</v>
      </c>
      <c r="AC109" s="163"/>
      <c r="AD109" s="163"/>
      <c r="AE109" s="163"/>
      <c r="AF109" s="163"/>
      <c r="AG109" s="167">
        <v>165</v>
      </c>
      <c r="AH109" s="165">
        <v>17.73</v>
      </c>
      <c r="AI109" s="168"/>
      <c r="AJ109" s="167">
        <v>165</v>
      </c>
      <c r="AK109" s="165">
        <v>20.385000000000002</v>
      </c>
    </row>
    <row r="110" spans="1:37" s="19" customFormat="1" ht="14.25" hidden="1" customHeight="1" x14ac:dyDescent="0.25">
      <c r="A110" s="175"/>
      <c r="B110" s="305"/>
      <c r="C110" s="306"/>
      <c r="D110" s="307"/>
      <c r="E110" s="358"/>
      <c r="F110" s="366"/>
      <c r="G110" s="362">
        <v>0</v>
      </c>
      <c r="H110" s="308">
        <v>0</v>
      </c>
      <c r="I110" s="309" t="str">
        <f>IF(F110="","",F110-H110)</f>
        <v/>
      </c>
      <c r="J110" s="113" t="str">
        <f>IF(I110="","",(J109*Q109/100)+(D55*Q110/100))</f>
        <v/>
      </c>
      <c r="K110" s="310"/>
      <c r="L110" s="311" t="str">
        <f>Поправка(K110,J110)</f>
        <v/>
      </c>
      <c r="M110" s="312" t="str">
        <f>IF(L110="","",ROUND(I110*L110,3))</f>
        <v/>
      </c>
      <c r="N110" s="247"/>
      <c r="O110" s="181"/>
      <c r="P110" s="175"/>
      <c r="Q110" s="242" t="e">
        <f>I110*100/$I$98</f>
        <v>#VALUE!</v>
      </c>
      <c r="R110" s="170">
        <v>195</v>
      </c>
      <c r="S110" s="171">
        <v>14.93</v>
      </c>
      <c r="T110" s="170">
        <v>180</v>
      </c>
      <c r="U110" s="172">
        <v>9.18</v>
      </c>
      <c r="V110" s="170">
        <v>180</v>
      </c>
      <c r="W110" s="171">
        <v>10.71</v>
      </c>
      <c r="X110" s="164"/>
      <c r="Y110" s="170">
        <v>180</v>
      </c>
      <c r="Z110" s="171">
        <v>22.94</v>
      </c>
      <c r="AA110" s="170">
        <v>180</v>
      </c>
      <c r="AB110" s="171">
        <v>10.71</v>
      </c>
      <c r="AC110" s="163"/>
      <c r="AD110" s="163"/>
      <c r="AE110" s="163"/>
      <c r="AF110" s="163"/>
      <c r="AG110" s="167">
        <v>170</v>
      </c>
      <c r="AH110" s="165">
        <v>18.315000000000001</v>
      </c>
      <c r="AI110" s="168"/>
      <c r="AJ110" s="167">
        <v>170</v>
      </c>
      <c r="AK110" s="165">
        <v>21.085000000000001</v>
      </c>
    </row>
    <row r="111" spans="1:37" s="19" customFormat="1" ht="14.25" hidden="1" customHeight="1" x14ac:dyDescent="0.25">
      <c r="A111" s="175"/>
      <c r="B111" s="304" t="s">
        <v>86</v>
      </c>
      <c r="C111" s="119"/>
      <c r="D111" s="120"/>
      <c r="E111" s="120"/>
      <c r="F111" s="367" t="str">
        <f>IF(F110="","",(F110-F109))</f>
        <v/>
      </c>
      <c r="G111" s="363"/>
      <c r="H111" s="314"/>
      <c r="I111" s="300" t="str">
        <f>IF(I110="","",(I110-I109))</f>
        <v/>
      </c>
      <c r="J111" s="315"/>
      <c r="K111" s="302"/>
      <c r="L111" s="316"/>
      <c r="M111" s="300"/>
      <c r="N111" s="248"/>
      <c r="O111" s="181"/>
      <c r="P111" s="175"/>
      <c r="Q111" s="175"/>
      <c r="R111" s="258">
        <v>200</v>
      </c>
      <c r="S111" s="259">
        <v>15.32</v>
      </c>
      <c r="T111" s="258">
        <v>185</v>
      </c>
      <c r="U111" s="260">
        <v>9.44</v>
      </c>
      <c r="V111" s="258">
        <v>185</v>
      </c>
      <c r="W111" s="259">
        <v>11.01</v>
      </c>
      <c r="X111" s="164"/>
      <c r="Y111" s="258">
        <v>185</v>
      </c>
      <c r="Z111" s="259">
        <v>23.59</v>
      </c>
      <c r="AA111" s="258">
        <v>185</v>
      </c>
      <c r="AB111" s="259">
        <v>11.01</v>
      </c>
      <c r="AC111" s="163"/>
      <c r="AD111" s="163"/>
      <c r="AE111" s="163"/>
      <c r="AF111" s="163"/>
      <c r="AG111" s="261">
        <v>175</v>
      </c>
      <c r="AH111" s="262">
        <v>18.899999999999999</v>
      </c>
      <c r="AI111" s="168"/>
      <c r="AJ111" s="261">
        <v>175</v>
      </c>
      <c r="AK111" s="262">
        <v>21.77</v>
      </c>
    </row>
    <row r="112" spans="1:37" s="37" customFormat="1" ht="14.25" hidden="1" customHeight="1" x14ac:dyDescent="0.25">
      <c r="A112" s="175"/>
      <c r="B112" s="317"/>
      <c r="C112" s="256"/>
      <c r="D112" s="257"/>
      <c r="E112" s="257"/>
      <c r="F112" s="367"/>
      <c r="G112" s="318"/>
      <c r="H112" s="318"/>
      <c r="I112" s="303"/>
      <c r="J112" s="319"/>
      <c r="K112" s="317"/>
      <c r="L112" s="319"/>
      <c r="M112" s="303"/>
      <c r="N112" s="248"/>
      <c r="O112" s="268"/>
      <c r="R112" s="269"/>
      <c r="S112" s="270"/>
      <c r="T112" s="269"/>
      <c r="U112" s="271"/>
      <c r="V112" s="269"/>
      <c r="W112" s="270"/>
      <c r="X112" s="270"/>
      <c r="Y112" s="269"/>
      <c r="Z112" s="270"/>
      <c r="AA112" s="269"/>
      <c r="AB112" s="270"/>
      <c r="AC112" s="271"/>
      <c r="AD112" s="271"/>
      <c r="AE112" s="271"/>
      <c r="AF112" s="271"/>
      <c r="AG112" s="272"/>
      <c r="AH112" s="273"/>
      <c r="AI112" s="273"/>
      <c r="AJ112" s="272"/>
      <c r="AK112" s="273"/>
    </row>
    <row r="113" spans="1:37" s="37" customFormat="1" ht="14.25" customHeight="1" x14ac:dyDescent="0.25">
      <c r="A113" s="175"/>
      <c r="B113" s="317"/>
      <c r="C113" s="256"/>
      <c r="D113" s="257"/>
      <c r="E113" s="257"/>
      <c r="F113" s="303"/>
      <c r="G113" s="318"/>
      <c r="H113" s="318"/>
      <c r="I113" s="303"/>
      <c r="J113" s="319"/>
      <c r="K113" s="317"/>
      <c r="L113" s="319"/>
      <c r="M113" s="303"/>
      <c r="N113" s="388"/>
      <c r="O113" s="268"/>
      <c r="R113" s="269"/>
      <c r="S113" s="270"/>
      <c r="T113" s="269"/>
      <c r="U113" s="271"/>
      <c r="V113" s="269"/>
      <c r="W113" s="270"/>
      <c r="X113" s="270"/>
      <c r="Y113" s="269"/>
      <c r="Z113" s="270"/>
      <c r="AA113" s="269"/>
      <c r="AB113" s="270"/>
      <c r="AC113" s="271"/>
      <c r="AD113" s="271"/>
      <c r="AE113" s="271"/>
      <c r="AF113" s="271"/>
      <c r="AG113" s="272"/>
      <c r="AH113" s="273"/>
      <c r="AI113" s="273"/>
      <c r="AJ113" s="272"/>
      <c r="AK113" s="273"/>
    </row>
    <row r="114" spans="1:37" s="19" customFormat="1" ht="14.25" hidden="1" customHeight="1" x14ac:dyDescent="0.25">
      <c r="A114" s="175"/>
      <c r="B114" s="63"/>
      <c r="C114" s="64"/>
      <c r="D114" s="65"/>
      <c r="E114" s="387"/>
      <c r="F114" s="386"/>
      <c r="G114" s="65"/>
      <c r="H114" s="277"/>
      <c r="I114" s="327"/>
      <c r="J114" s="319"/>
      <c r="K114" s="277"/>
      <c r="L114" s="277"/>
      <c r="M114" s="37"/>
      <c r="N114" s="388"/>
      <c r="O114" s="181"/>
      <c r="P114" s="178"/>
      <c r="Q114" s="175"/>
      <c r="R114" s="263">
        <v>210</v>
      </c>
      <c r="S114" s="264">
        <v>16.100000000000001</v>
      </c>
      <c r="T114" s="263">
        <v>195</v>
      </c>
      <c r="U114" s="265">
        <v>9.9600000000000009</v>
      </c>
      <c r="V114" s="263">
        <v>195</v>
      </c>
      <c r="W114" s="264">
        <v>11.62</v>
      </c>
      <c r="X114" s="164"/>
      <c r="Y114" s="263">
        <v>195</v>
      </c>
      <c r="Z114" s="264">
        <v>24.89</v>
      </c>
      <c r="AA114" s="263">
        <v>195</v>
      </c>
      <c r="AB114" s="264">
        <v>11.62</v>
      </c>
      <c r="AC114" s="163"/>
      <c r="AD114" s="163"/>
      <c r="AE114" s="163"/>
      <c r="AF114" s="163"/>
      <c r="AG114" s="266">
        <v>185</v>
      </c>
      <c r="AH114" s="267">
        <v>20.065000000000001</v>
      </c>
      <c r="AI114" s="168"/>
      <c r="AJ114" s="266">
        <v>185</v>
      </c>
      <c r="AK114" s="267">
        <v>23.14</v>
      </c>
    </row>
    <row r="115" spans="1:37" s="19" customFormat="1" ht="14.25" hidden="1" customHeight="1" x14ac:dyDescent="0.25">
      <c r="A115" s="175"/>
      <c r="B115" s="377" t="s">
        <v>238</v>
      </c>
      <c r="C115" s="51"/>
      <c r="D115" s="67"/>
      <c r="E115" s="355">
        <f>354.29+1051.907</f>
        <v>1406.1969999999999</v>
      </c>
      <c r="F115" s="368" t="s">
        <v>235</v>
      </c>
      <c r="G115" s="66"/>
      <c r="H115" s="328"/>
      <c r="I115" s="328"/>
      <c r="J115" s="319"/>
      <c r="K115" s="328"/>
      <c r="L115" s="329"/>
      <c r="N115" s="175"/>
      <c r="O115" s="182"/>
      <c r="P115" s="175"/>
      <c r="Q115" s="175"/>
      <c r="R115" s="170">
        <v>215</v>
      </c>
      <c r="S115" s="171">
        <v>16.489999999999998</v>
      </c>
      <c r="T115" s="170">
        <v>200</v>
      </c>
      <c r="U115" s="172">
        <v>10.220000000000001</v>
      </c>
      <c r="V115" s="170">
        <v>200</v>
      </c>
      <c r="W115" s="171">
        <v>11.92</v>
      </c>
      <c r="X115" s="164"/>
      <c r="Y115" s="170">
        <v>200</v>
      </c>
      <c r="Z115" s="171">
        <v>25.54</v>
      </c>
      <c r="AA115" s="170">
        <v>200</v>
      </c>
      <c r="AB115" s="171">
        <v>11.92</v>
      </c>
      <c r="AC115" s="163"/>
      <c r="AD115" s="163"/>
      <c r="AE115" s="163"/>
      <c r="AF115" s="163"/>
      <c r="AG115" s="167">
        <v>190</v>
      </c>
      <c r="AH115" s="165">
        <v>20.65</v>
      </c>
      <c r="AI115" s="168"/>
      <c r="AJ115" s="167">
        <v>190</v>
      </c>
      <c r="AK115" s="165">
        <v>23.83</v>
      </c>
    </row>
    <row r="116" spans="1:37" s="19" customFormat="1" ht="14.25" hidden="1" customHeight="1" x14ac:dyDescent="0.25">
      <c r="A116" s="175"/>
      <c r="B116" s="291" t="s">
        <v>228</v>
      </c>
      <c r="C116" s="51"/>
      <c r="D116" s="67"/>
      <c r="E116" s="355" t="str">
        <f>K56</f>
        <v/>
      </c>
      <c r="F116" s="368" t="s">
        <v>235</v>
      </c>
      <c r="G116" s="320"/>
      <c r="H116" s="330"/>
      <c r="I116" s="283"/>
      <c r="J116" s="319"/>
      <c r="K116" s="330"/>
      <c r="L116" s="283"/>
      <c r="N116" s="175"/>
      <c r="O116" s="182"/>
      <c r="P116" s="175"/>
      <c r="Q116" s="183"/>
      <c r="R116" s="170">
        <v>220</v>
      </c>
      <c r="S116" s="171">
        <v>16.88</v>
      </c>
      <c r="T116" s="170">
        <v>205</v>
      </c>
      <c r="U116" s="172">
        <v>10.48</v>
      </c>
      <c r="V116" s="170">
        <v>205</v>
      </c>
      <c r="W116" s="171">
        <v>12.22</v>
      </c>
      <c r="X116" s="164"/>
      <c r="Y116" s="170">
        <v>205</v>
      </c>
      <c r="Z116" s="171">
        <v>26.19</v>
      </c>
      <c r="AA116" s="170">
        <v>205</v>
      </c>
      <c r="AB116" s="171">
        <v>12.22</v>
      </c>
      <c r="AC116" s="163"/>
      <c r="AD116" s="163"/>
      <c r="AE116" s="163"/>
      <c r="AF116" s="163"/>
      <c r="AG116" s="167">
        <v>195</v>
      </c>
      <c r="AH116" s="165">
        <v>21.24</v>
      </c>
      <c r="AI116" s="168"/>
      <c r="AJ116" s="167">
        <v>195</v>
      </c>
      <c r="AK116" s="165">
        <v>24.515000000000001</v>
      </c>
    </row>
    <row r="117" spans="1:37" s="19" customFormat="1" ht="14.25" hidden="1" customHeight="1" x14ac:dyDescent="0.25">
      <c r="A117" s="175"/>
      <c r="B117" s="379" t="s">
        <v>229</v>
      </c>
      <c r="C117" s="380"/>
      <c r="D117" s="381"/>
      <c r="E117" s="382" t="e">
        <f>E116-E115</f>
        <v>#VALUE!</v>
      </c>
      <c r="F117" s="368" t="s">
        <v>235</v>
      </c>
      <c r="G117" s="320"/>
      <c r="H117" s="330"/>
      <c r="I117" s="283"/>
      <c r="J117" s="319"/>
      <c r="K117" s="330"/>
      <c r="L117" s="283"/>
      <c r="N117" s="175"/>
      <c r="O117" s="182"/>
      <c r="P117" s="175"/>
      <c r="Q117" s="175"/>
      <c r="R117" s="170">
        <v>225</v>
      </c>
      <c r="S117" s="171">
        <v>17.27</v>
      </c>
      <c r="T117" s="170">
        <v>210</v>
      </c>
      <c r="U117" s="172">
        <v>10.74</v>
      </c>
      <c r="V117" s="170">
        <v>210</v>
      </c>
      <c r="W117" s="171">
        <v>12.52</v>
      </c>
      <c r="X117" s="164"/>
      <c r="Y117" s="170">
        <v>210</v>
      </c>
      <c r="Z117" s="171">
        <v>26.84</v>
      </c>
      <c r="AA117" s="170">
        <v>210</v>
      </c>
      <c r="AB117" s="171">
        <v>12.52</v>
      </c>
      <c r="AC117" s="163"/>
      <c r="AD117" s="163"/>
      <c r="AE117" s="163"/>
      <c r="AF117" s="163"/>
      <c r="AG117" s="167">
        <v>200</v>
      </c>
      <c r="AH117" s="165">
        <v>21.82</v>
      </c>
      <c r="AI117" s="168"/>
      <c r="AJ117" s="167">
        <v>200</v>
      </c>
      <c r="AK117" s="165">
        <v>25.2</v>
      </c>
    </row>
    <row r="118" spans="1:37" s="19" customFormat="1" ht="14.25" hidden="1" customHeight="1" x14ac:dyDescent="0.25">
      <c r="A118" s="175"/>
      <c r="B118" s="383"/>
      <c r="C118" s="51"/>
      <c r="D118" s="51"/>
      <c r="E118" s="384"/>
      <c r="F118" s="385"/>
      <c r="G118" s="68"/>
      <c r="H118" s="330"/>
      <c r="I118" s="283"/>
      <c r="J118" s="319"/>
      <c r="K118" s="330"/>
      <c r="L118" s="283"/>
      <c r="N118" s="175"/>
      <c r="O118" s="182"/>
      <c r="P118" s="175"/>
      <c r="Q118" s="175"/>
      <c r="R118" s="170">
        <v>230</v>
      </c>
      <c r="S118" s="171">
        <v>17.66</v>
      </c>
      <c r="T118" s="170">
        <v>215</v>
      </c>
      <c r="U118" s="172">
        <v>11</v>
      </c>
      <c r="V118" s="170">
        <v>215</v>
      </c>
      <c r="W118" s="171">
        <v>12.82</v>
      </c>
      <c r="X118" s="164"/>
      <c r="Y118" s="170">
        <v>215</v>
      </c>
      <c r="Z118" s="171">
        <v>27.49</v>
      </c>
      <c r="AA118" s="170">
        <v>215</v>
      </c>
      <c r="AB118" s="171">
        <v>12.82</v>
      </c>
      <c r="AC118" s="163"/>
      <c r="AD118" s="163"/>
      <c r="AE118" s="163"/>
      <c r="AF118" s="163"/>
      <c r="AG118" s="167">
        <v>205</v>
      </c>
      <c r="AH118" s="165">
        <v>22.405000000000001</v>
      </c>
      <c r="AI118" s="168"/>
      <c r="AJ118" s="167">
        <v>205</v>
      </c>
      <c r="AK118" s="165">
        <v>25.89</v>
      </c>
    </row>
    <row r="119" spans="1:37" s="19" customFormat="1" ht="14.25" customHeight="1" x14ac:dyDescent="0.25">
      <c r="A119" s="175"/>
      <c r="B119" s="291" t="s">
        <v>260</v>
      </c>
      <c r="C119" s="51"/>
      <c r="D119" s="67"/>
      <c r="E119" s="300"/>
      <c r="F119" s="368" t="s">
        <v>235</v>
      </c>
      <c r="G119" s="68"/>
      <c r="H119" s="330"/>
      <c r="I119" s="291" t="s">
        <v>260</v>
      </c>
      <c r="J119" s="51"/>
      <c r="K119" s="67"/>
      <c r="L119" s="300"/>
      <c r="M119" s="368" t="s">
        <v>235</v>
      </c>
      <c r="N119" s="68"/>
      <c r="O119" s="182"/>
      <c r="P119" s="175"/>
      <c r="Q119" s="175"/>
      <c r="R119" s="170">
        <v>230</v>
      </c>
      <c r="S119" s="171">
        <v>17.66</v>
      </c>
      <c r="T119" s="170">
        <v>215</v>
      </c>
      <c r="U119" s="172">
        <v>11</v>
      </c>
      <c r="V119" s="170">
        <v>215</v>
      </c>
      <c r="W119" s="171">
        <v>12.82</v>
      </c>
      <c r="X119" s="164"/>
      <c r="Y119" s="170">
        <v>215</v>
      </c>
      <c r="Z119" s="171">
        <v>27.49</v>
      </c>
      <c r="AA119" s="170">
        <v>215</v>
      </c>
      <c r="AB119" s="171">
        <v>12.82</v>
      </c>
      <c r="AC119" s="163"/>
      <c r="AD119" s="163"/>
      <c r="AE119" s="163"/>
      <c r="AF119" s="163"/>
      <c r="AG119" s="167">
        <v>205</v>
      </c>
      <c r="AH119" s="165">
        <v>22.405000000000001</v>
      </c>
      <c r="AI119" s="168"/>
      <c r="AJ119" s="167">
        <v>205</v>
      </c>
      <c r="AK119" s="165">
        <v>25.89</v>
      </c>
    </row>
    <row r="120" spans="1:37" s="19" customFormat="1" ht="14.25" customHeight="1" x14ac:dyDescent="0.25">
      <c r="A120" s="175"/>
      <c r="B120" s="291" t="s">
        <v>261</v>
      </c>
      <c r="C120" s="51"/>
      <c r="D120" s="67"/>
      <c r="E120" s="300"/>
      <c r="F120" s="368" t="s">
        <v>235</v>
      </c>
      <c r="G120" s="68"/>
      <c r="H120" s="330"/>
      <c r="I120" s="291" t="s">
        <v>262</v>
      </c>
      <c r="J120" s="51"/>
      <c r="K120" s="67"/>
      <c r="L120" s="300"/>
      <c r="M120" s="368" t="s">
        <v>235</v>
      </c>
      <c r="N120" s="68"/>
      <c r="O120" s="182"/>
      <c r="P120" s="175"/>
      <c r="Q120" s="175"/>
      <c r="R120" s="170">
        <v>230</v>
      </c>
      <c r="S120" s="171">
        <v>17.66</v>
      </c>
      <c r="T120" s="170">
        <v>215</v>
      </c>
      <c r="U120" s="172">
        <v>11</v>
      </c>
      <c r="V120" s="170">
        <v>215</v>
      </c>
      <c r="W120" s="171">
        <v>12.82</v>
      </c>
      <c r="X120" s="164"/>
      <c r="Y120" s="170">
        <v>215</v>
      </c>
      <c r="Z120" s="171">
        <v>27.49</v>
      </c>
      <c r="AA120" s="170">
        <v>215</v>
      </c>
      <c r="AB120" s="171">
        <v>12.82</v>
      </c>
      <c r="AC120" s="163"/>
      <c r="AD120" s="163"/>
      <c r="AE120" s="163"/>
      <c r="AF120" s="163"/>
      <c r="AG120" s="167">
        <v>205</v>
      </c>
      <c r="AH120" s="165">
        <v>22.405000000000001</v>
      </c>
      <c r="AI120" s="168"/>
      <c r="AJ120" s="167">
        <v>205</v>
      </c>
      <c r="AK120" s="165">
        <v>25.89</v>
      </c>
    </row>
    <row r="121" spans="1:37" s="19" customFormat="1" ht="14.25" customHeight="1" x14ac:dyDescent="0.25">
      <c r="A121" s="175"/>
      <c r="B121" s="291" t="s">
        <v>252</v>
      </c>
      <c r="C121" s="51"/>
      <c r="D121" s="67"/>
      <c r="E121" s="299"/>
      <c r="F121" s="321" t="str">
        <f>IF(E121="","",E121/E119*100)</f>
        <v/>
      </c>
      <c r="G121" s="37" t="s">
        <v>30</v>
      </c>
      <c r="H121" s="68"/>
      <c r="I121" s="291" t="s">
        <v>252</v>
      </c>
      <c r="J121" s="51"/>
      <c r="K121" s="67"/>
      <c r="L121" s="299"/>
      <c r="M121" s="321" t="str">
        <f>IF(L121="","",L121/L119*100)</f>
        <v/>
      </c>
      <c r="N121" s="37" t="s">
        <v>30</v>
      </c>
      <c r="O121" s="182"/>
      <c r="P121" s="175"/>
      <c r="Q121" s="175"/>
      <c r="R121" s="170">
        <v>235</v>
      </c>
      <c r="S121" s="171">
        <v>18.05</v>
      </c>
      <c r="T121" s="170">
        <v>220</v>
      </c>
      <c r="U121" s="172">
        <v>11.26</v>
      </c>
      <c r="V121" s="170">
        <v>220</v>
      </c>
      <c r="W121" s="171">
        <v>13.13</v>
      </c>
      <c r="X121" s="164"/>
      <c r="Y121" s="170">
        <v>220</v>
      </c>
      <c r="Z121" s="171">
        <v>28.14</v>
      </c>
      <c r="AA121" s="170">
        <v>220</v>
      </c>
      <c r="AB121" s="171">
        <v>13.13</v>
      </c>
      <c r="AC121" s="163"/>
      <c r="AD121" s="163"/>
      <c r="AE121" s="163"/>
      <c r="AF121" s="163"/>
      <c r="AG121" s="167">
        <v>210</v>
      </c>
      <c r="AH121" s="165">
        <v>22.99</v>
      </c>
      <c r="AI121" s="168"/>
      <c r="AJ121" s="167">
        <v>210</v>
      </c>
      <c r="AK121" s="165">
        <v>26.574999999999999</v>
      </c>
    </row>
    <row r="122" spans="1:37" s="19" customFormat="1" ht="14.25" hidden="1" customHeight="1" x14ac:dyDescent="0.25">
      <c r="A122" s="175"/>
      <c r="B122" s="291" t="s">
        <v>239</v>
      </c>
      <c r="C122" s="51"/>
      <c r="D122" s="67"/>
      <c r="E122" s="299">
        <f>K68</f>
        <v>695.80499999999995</v>
      </c>
      <c r="F122" s="368" t="s">
        <v>235</v>
      </c>
      <c r="G122" s="68"/>
      <c r="H122" s="68"/>
      <c r="I122" s="68"/>
      <c r="J122" s="68"/>
      <c r="K122" s="68"/>
      <c r="L122" s="378"/>
      <c r="M122" s="37"/>
      <c r="N122" s="196"/>
      <c r="O122" s="182"/>
      <c r="P122" s="175"/>
      <c r="Q122" s="175"/>
      <c r="R122" s="170">
        <v>240</v>
      </c>
      <c r="S122" s="171">
        <v>18.440000000000001</v>
      </c>
      <c r="T122" s="170">
        <v>225</v>
      </c>
      <c r="U122" s="172">
        <v>11.52</v>
      </c>
      <c r="V122" s="170">
        <v>225</v>
      </c>
      <c r="W122" s="171">
        <v>13.43</v>
      </c>
      <c r="X122" s="164"/>
      <c r="Y122" s="170">
        <v>225</v>
      </c>
      <c r="Z122" s="171">
        <v>28.79</v>
      </c>
      <c r="AA122" s="170">
        <v>225</v>
      </c>
      <c r="AB122" s="171">
        <v>13.43</v>
      </c>
      <c r="AC122" s="163"/>
      <c r="AD122" s="163"/>
      <c r="AE122" s="163"/>
      <c r="AF122" s="163"/>
      <c r="AG122" s="167">
        <v>215</v>
      </c>
      <c r="AH122" s="165">
        <v>23.574999999999999</v>
      </c>
      <c r="AI122" s="168"/>
      <c r="AJ122" s="167">
        <v>215</v>
      </c>
      <c r="AK122" s="165">
        <v>27.26</v>
      </c>
    </row>
    <row r="123" spans="1:37" s="19" customFormat="1" ht="14.25" customHeight="1" thickBot="1" x14ac:dyDescent="0.3">
      <c r="A123" s="175"/>
      <c r="B123" s="322"/>
      <c r="C123" s="69"/>
      <c r="D123" s="69"/>
      <c r="E123" s="323"/>
      <c r="F123" s="324"/>
      <c r="G123" s="70"/>
      <c r="H123" s="70"/>
      <c r="I123" s="70"/>
      <c r="J123" s="70"/>
      <c r="K123" s="70"/>
      <c r="L123" s="325"/>
      <c r="M123" s="69"/>
      <c r="N123" s="196"/>
      <c r="O123" s="182"/>
      <c r="P123" s="175"/>
      <c r="Q123" s="175"/>
      <c r="R123" s="170">
        <v>240</v>
      </c>
      <c r="S123" s="171">
        <v>18.440000000000001</v>
      </c>
      <c r="T123" s="170">
        <v>225</v>
      </c>
      <c r="U123" s="172">
        <v>11.52</v>
      </c>
      <c r="V123" s="170">
        <v>225</v>
      </c>
      <c r="W123" s="171">
        <v>13.43</v>
      </c>
      <c r="X123" s="164"/>
      <c r="Y123" s="170">
        <v>225</v>
      </c>
      <c r="Z123" s="171">
        <v>28.79</v>
      </c>
      <c r="AA123" s="170">
        <v>225</v>
      </c>
      <c r="AB123" s="171">
        <v>13.43</v>
      </c>
      <c r="AC123" s="163"/>
      <c r="AD123" s="163"/>
      <c r="AE123" s="163"/>
      <c r="AF123" s="163"/>
      <c r="AG123" s="167">
        <v>215</v>
      </c>
      <c r="AH123" s="165">
        <v>23.574999999999999</v>
      </c>
      <c r="AI123" s="168"/>
      <c r="AJ123" s="167">
        <v>215</v>
      </c>
      <c r="AK123" s="165">
        <v>27.26</v>
      </c>
    </row>
    <row r="124" spans="1:37" s="19" customFormat="1" ht="13.5" customHeight="1" thickTop="1" x14ac:dyDescent="0.25">
      <c r="A124" s="175"/>
      <c r="N124" s="175"/>
      <c r="O124" s="182"/>
      <c r="P124" s="175"/>
      <c r="Q124" s="175"/>
      <c r="R124" s="170">
        <v>245</v>
      </c>
      <c r="S124" s="171">
        <v>18.829999999999998</v>
      </c>
      <c r="T124" s="170">
        <v>230</v>
      </c>
      <c r="U124" s="172">
        <v>11.78</v>
      </c>
      <c r="V124" s="170">
        <v>230</v>
      </c>
      <c r="W124" s="171">
        <v>13.74</v>
      </c>
      <c r="X124" s="164"/>
      <c r="Y124" s="170">
        <v>230</v>
      </c>
      <c r="Z124" s="171">
        <v>29.44</v>
      </c>
      <c r="AA124" s="170">
        <v>230</v>
      </c>
      <c r="AB124" s="171">
        <v>13.74</v>
      </c>
      <c r="AC124" s="163"/>
      <c r="AD124" s="163"/>
      <c r="AE124" s="163"/>
      <c r="AF124" s="163"/>
      <c r="AG124" s="167">
        <v>220</v>
      </c>
      <c r="AH124" s="165">
        <v>24.16</v>
      </c>
      <c r="AI124" s="168"/>
      <c r="AJ124" s="167">
        <v>220</v>
      </c>
      <c r="AK124" s="165">
        <v>27.95</v>
      </c>
    </row>
    <row r="125" spans="1:37" s="71" customFormat="1" ht="13.2" x14ac:dyDescent="0.25">
      <c r="A125" s="185"/>
      <c r="B125" s="466" t="s">
        <v>256</v>
      </c>
      <c r="C125" s="467"/>
      <c r="D125" s="467"/>
      <c r="E125" s="340"/>
      <c r="F125" s="391"/>
      <c r="G125" s="392"/>
      <c r="H125" s="392"/>
      <c r="I125" s="392"/>
      <c r="J125" s="393" t="s">
        <v>257</v>
      </c>
      <c r="K125" s="392"/>
      <c r="L125" s="392"/>
      <c r="M125" s="394"/>
      <c r="N125" s="249"/>
      <c r="O125" s="184"/>
      <c r="P125" s="185"/>
      <c r="Q125" s="185"/>
      <c r="R125" s="170">
        <v>250</v>
      </c>
      <c r="S125" s="171">
        <v>19.239999999999998</v>
      </c>
      <c r="T125" s="170">
        <v>235</v>
      </c>
      <c r="U125" s="172">
        <v>12.04</v>
      </c>
      <c r="V125" s="170">
        <v>235</v>
      </c>
      <c r="W125" s="171">
        <v>14.04</v>
      </c>
      <c r="X125" s="164"/>
      <c r="Y125" s="170">
        <v>235</v>
      </c>
      <c r="Z125" s="171">
        <v>30.09</v>
      </c>
      <c r="AA125" s="170">
        <v>235</v>
      </c>
      <c r="AB125" s="171">
        <v>14.04</v>
      </c>
      <c r="AC125" s="163"/>
      <c r="AD125" s="163"/>
      <c r="AE125" s="163"/>
      <c r="AF125" s="163"/>
      <c r="AG125" s="167">
        <v>225</v>
      </c>
      <c r="AH125" s="165">
        <v>24.745000000000001</v>
      </c>
      <c r="AI125" s="168"/>
      <c r="AJ125" s="167">
        <v>225</v>
      </c>
      <c r="AK125" s="165">
        <v>28.635000000000002</v>
      </c>
    </row>
    <row r="126" spans="1:37" s="20" customFormat="1" ht="61.5" customHeight="1" x14ac:dyDescent="0.3">
      <c r="A126" s="124"/>
      <c r="B126" s="468"/>
      <c r="C126" s="469"/>
      <c r="D126" s="469"/>
      <c r="E126" s="469"/>
      <c r="F126" s="469"/>
      <c r="G126" s="469"/>
      <c r="H126" s="72"/>
      <c r="I126" s="72"/>
      <c r="J126" s="480"/>
      <c r="K126" s="481"/>
      <c r="L126" s="481"/>
      <c r="M126" s="253"/>
      <c r="N126" s="250"/>
      <c r="O126" s="186"/>
      <c r="P126" s="187"/>
      <c r="Q126" s="124"/>
      <c r="R126" s="170">
        <v>255</v>
      </c>
      <c r="S126" s="171">
        <v>19.637</v>
      </c>
      <c r="T126" s="170">
        <v>240</v>
      </c>
      <c r="U126" s="172">
        <v>12.3</v>
      </c>
      <c r="V126" s="170">
        <v>240</v>
      </c>
      <c r="W126" s="171">
        <v>14.34</v>
      </c>
      <c r="X126" s="164"/>
      <c r="Y126" s="170">
        <v>240</v>
      </c>
      <c r="Z126" s="171">
        <v>30.74</v>
      </c>
      <c r="AA126" s="170">
        <v>240</v>
      </c>
      <c r="AB126" s="171">
        <v>14.34</v>
      </c>
      <c r="AC126" s="163"/>
      <c r="AD126" s="163"/>
      <c r="AE126" s="163"/>
      <c r="AF126" s="163"/>
      <c r="AG126" s="167">
        <v>230</v>
      </c>
      <c r="AH126" s="165">
        <v>25.33</v>
      </c>
      <c r="AI126" s="168"/>
      <c r="AJ126" s="167">
        <v>230</v>
      </c>
      <c r="AK126" s="165">
        <v>29.32</v>
      </c>
    </row>
    <row r="127" spans="1:37" s="20" customFormat="1" ht="2.25" customHeight="1" x14ac:dyDescent="0.3">
      <c r="A127" s="124"/>
      <c r="B127" s="73"/>
      <c r="C127" s="74"/>
      <c r="D127" s="74"/>
      <c r="E127" s="74"/>
      <c r="F127" s="75"/>
      <c r="G127" s="72"/>
      <c r="H127" s="72"/>
      <c r="I127" s="72"/>
      <c r="J127" s="74"/>
      <c r="K127" s="74"/>
      <c r="L127" s="74"/>
      <c r="M127" s="253"/>
      <c r="N127" s="250"/>
      <c r="O127" s="186"/>
      <c r="P127" s="124"/>
      <c r="Q127" s="124"/>
      <c r="R127" s="170">
        <v>260</v>
      </c>
      <c r="S127" s="171">
        <v>20.036999999999999</v>
      </c>
      <c r="T127" s="170">
        <v>245</v>
      </c>
      <c r="U127" s="172">
        <v>12.56</v>
      </c>
      <c r="V127" s="170">
        <v>245</v>
      </c>
      <c r="W127" s="171">
        <v>14.64</v>
      </c>
      <c r="X127" s="164"/>
      <c r="Y127" s="170">
        <v>245</v>
      </c>
      <c r="Z127" s="171">
        <v>31.39</v>
      </c>
      <c r="AA127" s="170">
        <v>245</v>
      </c>
      <c r="AB127" s="171">
        <v>14.64</v>
      </c>
      <c r="AC127" s="163"/>
      <c r="AD127" s="163"/>
      <c r="AE127" s="163"/>
      <c r="AF127" s="163"/>
      <c r="AG127" s="167">
        <v>235</v>
      </c>
      <c r="AH127" s="165">
        <v>25.91</v>
      </c>
      <c r="AI127" s="168"/>
      <c r="AJ127" s="167">
        <v>235</v>
      </c>
      <c r="AK127" s="165">
        <v>29.965</v>
      </c>
    </row>
    <row r="128" spans="1:37" s="20" customFormat="1" ht="18" customHeight="1" x14ac:dyDescent="0.3">
      <c r="A128" s="124"/>
      <c r="B128" s="73"/>
      <c r="C128" s="473"/>
      <c r="D128" s="473"/>
      <c r="E128" s="473"/>
      <c r="F128" s="75"/>
      <c r="G128" s="72"/>
      <c r="H128" s="72"/>
      <c r="I128" s="72"/>
      <c r="J128" s="72"/>
      <c r="K128" s="75"/>
      <c r="L128" s="72"/>
      <c r="M128" s="253"/>
      <c r="N128" s="250"/>
      <c r="O128" s="186"/>
      <c r="P128" s="124"/>
      <c r="Q128" s="124"/>
      <c r="R128" s="170">
        <v>265</v>
      </c>
      <c r="S128" s="171">
        <v>20.437000000000001</v>
      </c>
      <c r="T128" s="170">
        <v>250</v>
      </c>
      <c r="U128" s="172">
        <v>12.82</v>
      </c>
      <c r="V128" s="170">
        <v>250</v>
      </c>
      <c r="W128" s="171">
        <v>14.95</v>
      </c>
      <c r="X128" s="164"/>
      <c r="Y128" s="170">
        <v>250</v>
      </c>
      <c r="Z128" s="171">
        <v>32.04</v>
      </c>
      <c r="AA128" s="170">
        <v>250</v>
      </c>
      <c r="AB128" s="171">
        <v>14.95</v>
      </c>
      <c r="AC128" s="163"/>
      <c r="AD128" s="163"/>
      <c r="AE128" s="163"/>
      <c r="AF128" s="163"/>
      <c r="AG128" s="167">
        <v>240</v>
      </c>
      <c r="AH128" s="165">
        <v>26.5</v>
      </c>
      <c r="AI128" s="168"/>
      <c r="AJ128" s="167">
        <v>240</v>
      </c>
      <c r="AK128" s="165">
        <v>30.64</v>
      </c>
    </row>
    <row r="129" spans="1:37" s="19" customFormat="1" ht="31.5" customHeight="1" x14ac:dyDescent="0.3">
      <c r="A129" s="175"/>
      <c r="B129" s="395"/>
      <c r="C129" s="37"/>
      <c r="D129" s="72"/>
      <c r="E129" s="72"/>
      <c r="F129" s="37"/>
      <c r="G129" s="37"/>
      <c r="H129" s="37"/>
      <c r="I129" s="37"/>
      <c r="J129" s="37"/>
      <c r="K129" s="72"/>
      <c r="L129" s="72"/>
      <c r="M129" s="254"/>
      <c r="N129" s="196"/>
      <c r="O129" s="182"/>
      <c r="P129" s="175"/>
      <c r="Q129" s="175"/>
      <c r="R129" s="170">
        <v>270</v>
      </c>
      <c r="S129" s="171">
        <v>20.837</v>
      </c>
      <c r="T129" s="170">
        <v>255</v>
      </c>
      <c r="U129" s="172">
        <v>13.08</v>
      </c>
      <c r="V129" s="170">
        <v>255</v>
      </c>
      <c r="W129" s="171">
        <v>15.25</v>
      </c>
      <c r="X129" s="164"/>
      <c r="Y129" s="170">
        <v>255</v>
      </c>
      <c r="Z129" s="171">
        <v>32.69</v>
      </c>
      <c r="AA129" s="170">
        <v>255</v>
      </c>
      <c r="AB129" s="171">
        <v>15.25</v>
      </c>
      <c r="AC129" s="163"/>
      <c r="AD129" s="163"/>
      <c r="AE129" s="163"/>
      <c r="AF129" s="163"/>
      <c r="AG129" s="167">
        <v>245</v>
      </c>
      <c r="AH129" s="165">
        <v>27.08</v>
      </c>
      <c r="AI129" s="168"/>
      <c r="AJ129" s="167">
        <v>245</v>
      </c>
      <c r="AK129" s="165">
        <v>31.324999999999999</v>
      </c>
    </row>
    <row r="130" spans="1:37" s="19" customFormat="1" ht="12" customHeight="1" x14ac:dyDescent="0.3">
      <c r="A130" s="175"/>
      <c r="B130" s="326"/>
      <c r="D130" s="72"/>
      <c r="E130" s="72"/>
      <c r="F130" s="37"/>
      <c r="G130" s="37"/>
      <c r="H130" s="37"/>
      <c r="I130" s="396"/>
      <c r="J130" s="75"/>
      <c r="K130" s="72"/>
      <c r="L130" s="72"/>
      <c r="M130" s="254"/>
      <c r="N130" s="196"/>
      <c r="O130" s="182"/>
      <c r="P130" s="175"/>
      <c r="Q130" s="175"/>
      <c r="R130" s="170">
        <v>275</v>
      </c>
      <c r="S130" s="171">
        <v>21.236999999999998</v>
      </c>
      <c r="T130" s="170">
        <v>260</v>
      </c>
      <c r="U130" s="172">
        <v>13.34</v>
      </c>
      <c r="V130" s="170">
        <v>260</v>
      </c>
      <c r="W130" s="171">
        <v>15.56</v>
      </c>
      <c r="X130" s="164"/>
      <c r="Y130" s="170">
        <v>260</v>
      </c>
      <c r="Z130" s="171">
        <v>33.33</v>
      </c>
      <c r="AA130" s="170">
        <v>260</v>
      </c>
      <c r="AB130" s="171">
        <v>15.56</v>
      </c>
      <c r="AC130" s="163"/>
      <c r="AD130" s="163"/>
      <c r="AE130" s="163"/>
      <c r="AF130" s="163"/>
      <c r="AG130" s="167">
        <v>250</v>
      </c>
      <c r="AH130" s="165">
        <v>27.664999999999999</v>
      </c>
      <c r="AI130" s="168"/>
      <c r="AJ130" s="167">
        <v>250</v>
      </c>
      <c r="AK130" s="165">
        <v>32.005000000000003</v>
      </c>
    </row>
    <row r="131" spans="1:37" s="19" customFormat="1" ht="3.75" customHeight="1" x14ac:dyDescent="0.3">
      <c r="A131" s="175"/>
      <c r="B131" s="76"/>
      <c r="C131" s="77"/>
      <c r="D131" s="78"/>
      <c r="E131" s="72"/>
      <c r="F131" s="37"/>
      <c r="G131" s="37"/>
      <c r="H131" s="37"/>
      <c r="I131" s="37"/>
      <c r="J131" s="77"/>
      <c r="K131" s="479"/>
      <c r="L131" s="479"/>
      <c r="M131" s="254"/>
      <c r="N131" s="196"/>
      <c r="O131" s="182"/>
      <c r="P131" s="175"/>
      <c r="Q131" s="175"/>
      <c r="R131" s="170">
        <v>280</v>
      </c>
      <c r="S131" s="171">
        <v>21.637</v>
      </c>
      <c r="T131" s="170">
        <v>265</v>
      </c>
      <c r="U131" s="172">
        <v>13.6</v>
      </c>
      <c r="V131" s="170">
        <v>265</v>
      </c>
      <c r="W131" s="171">
        <v>15.86</v>
      </c>
      <c r="X131" s="164"/>
      <c r="Y131" s="170">
        <v>265</v>
      </c>
      <c r="Z131" s="171">
        <v>33.979999999999997</v>
      </c>
      <c r="AA131" s="170">
        <v>265</v>
      </c>
      <c r="AB131" s="171">
        <v>15.86</v>
      </c>
      <c r="AC131" s="163"/>
      <c r="AD131" s="163"/>
      <c r="AE131" s="163"/>
      <c r="AF131" s="163"/>
      <c r="AG131" s="167">
        <v>255</v>
      </c>
      <c r="AH131" s="165">
        <v>28.25</v>
      </c>
      <c r="AI131" s="168"/>
      <c r="AJ131" s="167">
        <v>255</v>
      </c>
      <c r="AK131" s="165">
        <v>32.685000000000002</v>
      </c>
    </row>
    <row r="132" spans="1:37" s="19" customFormat="1" ht="13.5" customHeight="1" x14ac:dyDescent="0.3">
      <c r="A132" s="175"/>
      <c r="B132" s="79"/>
      <c r="C132" s="80"/>
      <c r="D132" s="397"/>
      <c r="E132" s="80"/>
      <c r="F132" s="80"/>
      <c r="G132" s="80"/>
      <c r="H132" s="80"/>
      <c r="I132" s="80"/>
      <c r="J132" s="474"/>
      <c r="K132" s="474"/>
      <c r="L132" s="195"/>
      <c r="M132" s="255"/>
      <c r="N132" s="251"/>
      <c r="O132" s="182"/>
      <c r="P132" s="175"/>
      <c r="Q132" s="175"/>
      <c r="R132" s="170">
        <v>285</v>
      </c>
      <c r="S132" s="171">
        <v>22.01</v>
      </c>
      <c r="T132" s="170">
        <v>270</v>
      </c>
      <c r="U132" s="172">
        <v>13.86</v>
      </c>
      <c r="V132" s="170">
        <v>270</v>
      </c>
      <c r="W132" s="171">
        <v>16.16</v>
      </c>
      <c r="X132" s="164"/>
      <c r="Y132" s="170">
        <v>270</v>
      </c>
      <c r="Z132" s="171">
        <v>34.630000000000003</v>
      </c>
      <c r="AA132" s="170">
        <v>270</v>
      </c>
      <c r="AB132" s="171">
        <v>16.16</v>
      </c>
      <c r="AC132" s="163"/>
      <c r="AD132" s="163"/>
      <c r="AE132" s="163"/>
      <c r="AF132" s="163"/>
      <c r="AG132" s="167">
        <v>260</v>
      </c>
      <c r="AH132" s="165">
        <v>28.835000000000001</v>
      </c>
      <c r="AI132" s="168"/>
      <c r="AJ132" s="167">
        <v>260</v>
      </c>
      <c r="AK132" s="165">
        <v>33.365000000000002</v>
      </c>
    </row>
    <row r="133" spans="1:37" s="175" customFormat="1" x14ac:dyDescent="0.25">
      <c r="B133" s="196"/>
      <c r="C133" s="196"/>
      <c r="D133" s="196"/>
      <c r="E133" s="196"/>
      <c r="F133" s="196"/>
      <c r="G133" s="196"/>
      <c r="H133" s="196"/>
      <c r="I133" s="196"/>
      <c r="J133" s="196"/>
      <c r="K133" s="196"/>
      <c r="L133" s="196"/>
      <c r="M133" s="196"/>
      <c r="N133" s="196"/>
      <c r="O133" s="182"/>
      <c r="R133" s="170">
        <v>290</v>
      </c>
      <c r="S133" s="171">
        <v>22.38</v>
      </c>
      <c r="T133" s="170">
        <v>275</v>
      </c>
      <c r="U133" s="172">
        <v>14.12</v>
      </c>
      <c r="V133" s="170">
        <v>275</v>
      </c>
      <c r="W133" s="171">
        <v>16.46</v>
      </c>
      <c r="X133" s="164"/>
      <c r="Y133" s="170">
        <v>275</v>
      </c>
      <c r="Z133" s="171">
        <v>35.28</v>
      </c>
      <c r="AA133" s="170">
        <v>275</v>
      </c>
      <c r="AB133" s="171">
        <v>16.46</v>
      </c>
      <c r="AC133" s="163"/>
      <c r="AD133" s="163"/>
      <c r="AE133" s="163"/>
      <c r="AF133" s="163"/>
      <c r="AG133" s="167">
        <v>265</v>
      </c>
      <c r="AH133" s="165">
        <v>29.42</v>
      </c>
      <c r="AI133" s="168"/>
      <c r="AJ133" s="167">
        <v>265</v>
      </c>
      <c r="AK133" s="165">
        <v>34.045000000000002</v>
      </c>
    </row>
    <row r="134" spans="1:37" s="175" customFormat="1" x14ac:dyDescent="0.25">
      <c r="B134" s="431" t="s">
        <v>258</v>
      </c>
      <c r="C134" s="432"/>
      <c r="D134" s="432"/>
      <c r="E134" s="432"/>
      <c r="F134" s="432"/>
      <c r="G134" s="432"/>
      <c r="H134" s="432"/>
      <c r="I134" s="433"/>
      <c r="K134" s="432"/>
      <c r="L134" s="434" t="s">
        <v>259</v>
      </c>
      <c r="M134" s="432"/>
      <c r="N134" s="196"/>
      <c r="O134" s="182"/>
      <c r="R134" s="170">
        <v>295</v>
      </c>
      <c r="S134" s="171">
        <v>22.751999999999999</v>
      </c>
      <c r="T134" s="170">
        <v>280</v>
      </c>
      <c r="U134" s="172">
        <v>14.38</v>
      </c>
      <c r="V134" s="170">
        <v>280</v>
      </c>
      <c r="W134" s="171">
        <v>16.77</v>
      </c>
      <c r="X134" s="164"/>
      <c r="Y134" s="170">
        <v>280</v>
      </c>
      <c r="Z134" s="171">
        <v>35.93</v>
      </c>
      <c r="AA134" s="170">
        <v>280</v>
      </c>
      <c r="AB134" s="171">
        <v>16.77</v>
      </c>
      <c r="AC134" s="163"/>
      <c r="AD134" s="163"/>
      <c r="AE134" s="163"/>
      <c r="AF134" s="163"/>
      <c r="AG134" s="167">
        <v>270</v>
      </c>
      <c r="AH134" s="165">
        <v>30</v>
      </c>
      <c r="AI134" s="168"/>
      <c r="AJ134" s="167">
        <v>270</v>
      </c>
      <c r="AK134" s="165">
        <v>34.725000000000001</v>
      </c>
    </row>
    <row r="135" spans="1:37" s="175" customFormat="1" x14ac:dyDescent="0.25">
      <c r="B135" s="196"/>
      <c r="C135" s="196"/>
      <c r="D135" s="196"/>
      <c r="E135" s="196"/>
      <c r="F135" s="196"/>
      <c r="G135" s="196"/>
      <c r="H135" s="196"/>
      <c r="I135" s="196"/>
      <c r="J135" s="196"/>
      <c r="K135" s="196"/>
      <c r="L135" s="196"/>
      <c r="M135" s="196"/>
      <c r="N135" s="196"/>
      <c r="O135" s="182"/>
      <c r="R135" s="170">
        <v>300</v>
      </c>
      <c r="S135" s="171">
        <v>23.123999999999999</v>
      </c>
      <c r="T135" s="170">
        <v>285</v>
      </c>
      <c r="U135" s="172">
        <v>14.64</v>
      </c>
      <c r="V135" s="170">
        <v>285</v>
      </c>
      <c r="W135" s="171">
        <v>17.07</v>
      </c>
      <c r="X135" s="164"/>
      <c r="Y135" s="170">
        <v>285</v>
      </c>
      <c r="Z135" s="171">
        <v>36.58</v>
      </c>
      <c r="AA135" s="170">
        <v>285</v>
      </c>
      <c r="AB135" s="171">
        <v>17.07</v>
      </c>
      <c r="AC135" s="163"/>
      <c r="AD135" s="163"/>
      <c r="AE135" s="163"/>
      <c r="AF135" s="163"/>
      <c r="AG135" s="167">
        <v>275</v>
      </c>
      <c r="AH135" s="165">
        <v>30.585000000000001</v>
      </c>
      <c r="AI135" s="168"/>
      <c r="AJ135" s="167">
        <v>275</v>
      </c>
      <c r="AK135" s="165">
        <v>35.409999999999997</v>
      </c>
    </row>
    <row r="136" spans="1:37" s="175" customFormat="1" x14ac:dyDescent="0.25">
      <c r="O136" s="182"/>
      <c r="R136" s="170">
        <v>305</v>
      </c>
      <c r="S136" s="171">
        <v>23.495999999999999</v>
      </c>
      <c r="T136" s="170">
        <v>290</v>
      </c>
      <c r="U136" s="172">
        <v>14.9</v>
      </c>
      <c r="V136" s="170">
        <v>290</v>
      </c>
      <c r="W136" s="171">
        <v>17.38</v>
      </c>
      <c r="X136" s="164"/>
      <c r="Y136" s="170">
        <v>290</v>
      </c>
      <c r="Z136" s="171">
        <v>37.229999999999997</v>
      </c>
      <c r="AA136" s="170">
        <v>290</v>
      </c>
      <c r="AB136" s="171">
        <v>17.38</v>
      </c>
      <c r="AC136" s="163"/>
      <c r="AD136" s="163"/>
      <c r="AE136" s="163"/>
      <c r="AF136" s="163"/>
      <c r="AG136" s="167">
        <v>280</v>
      </c>
      <c r="AH136" s="165">
        <v>31.17</v>
      </c>
      <c r="AI136" s="168"/>
      <c r="AJ136" s="167">
        <v>280</v>
      </c>
      <c r="AK136" s="165">
        <v>36.090000000000003</v>
      </c>
    </row>
    <row r="137" spans="1:37" s="175" customFormat="1" x14ac:dyDescent="0.25">
      <c r="O137" s="182"/>
      <c r="R137" s="170">
        <v>310</v>
      </c>
      <c r="S137" s="171">
        <v>23.86</v>
      </c>
      <c r="T137" s="170">
        <v>295</v>
      </c>
      <c r="U137" s="172">
        <v>15.16</v>
      </c>
      <c r="V137" s="170">
        <v>295</v>
      </c>
      <c r="W137" s="171">
        <v>17.68</v>
      </c>
      <c r="X137" s="164"/>
      <c r="Y137" s="170">
        <v>295</v>
      </c>
      <c r="Z137" s="171">
        <v>37.880000000000003</v>
      </c>
      <c r="AA137" s="170">
        <v>295</v>
      </c>
      <c r="AB137" s="171">
        <v>17.68</v>
      </c>
      <c r="AC137" s="163"/>
      <c r="AD137" s="163"/>
      <c r="AE137" s="163"/>
      <c r="AF137" s="163"/>
      <c r="AG137" s="167">
        <v>285</v>
      </c>
      <c r="AH137" s="165">
        <v>31.754999999999999</v>
      </c>
      <c r="AI137" s="168"/>
      <c r="AJ137" s="167">
        <v>285</v>
      </c>
      <c r="AK137" s="165">
        <v>36.770000000000003</v>
      </c>
    </row>
    <row r="138" spans="1:37" s="175" customFormat="1" x14ac:dyDescent="0.25">
      <c r="O138" s="182"/>
      <c r="R138" s="170">
        <v>315</v>
      </c>
      <c r="S138" s="171">
        <v>24.23</v>
      </c>
      <c r="T138" s="170">
        <v>300</v>
      </c>
      <c r="U138" s="172">
        <v>15.42</v>
      </c>
      <c r="V138" s="170">
        <v>300</v>
      </c>
      <c r="W138" s="171">
        <v>17.98</v>
      </c>
      <c r="X138" s="164"/>
      <c r="Y138" s="170">
        <v>300</v>
      </c>
      <c r="Z138" s="171">
        <v>38.53</v>
      </c>
      <c r="AA138" s="170">
        <v>300</v>
      </c>
      <c r="AB138" s="171">
        <v>17.98</v>
      </c>
      <c r="AC138" s="163"/>
      <c r="AD138" s="163"/>
      <c r="AE138" s="163"/>
      <c r="AF138" s="163"/>
      <c r="AG138" s="167">
        <v>290</v>
      </c>
      <c r="AH138" s="165">
        <v>32.340000000000003</v>
      </c>
      <c r="AI138" s="168"/>
      <c r="AJ138" s="167">
        <v>290</v>
      </c>
      <c r="AK138" s="165">
        <v>37.450000000000003</v>
      </c>
    </row>
    <row r="139" spans="1:37" s="175" customFormat="1" x14ac:dyDescent="0.25">
      <c r="O139" s="182"/>
      <c r="R139" s="170">
        <v>320</v>
      </c>
      <c r="S139" s="171">
        <v>24.63</v>
      </c>
      <c r="T139" s="170">
        <v>305</v>
      </c>
      <c r="U139" s="172">
        <v>15.68</v>
      </c>
      <c r="V139" s="170">
        <v>305</v>
      </c>
      <c r="W139" s="171">
        <v>18.28</v>
      </c>
      <c r="X139" s="164"/>
      <c r="Y139" s="170">
        <v>305</v>
      </c>
      <c r="Z139" s="171">
        <v>39.19</v>
      </c>
      <c r="AA139" s="170">
        <v>305</v>
      </c>
      <c r="AB139" s="171">
        <v>18.28</v>
      </c>
      <c r="AC139" s="163"/>
      <c r="AD139" s="163"/>
      <c r="AE139" s="163"/>
      <c r="AF139" s="163"/>
      <c r="AG139" s="167">
        <v>295</v>
      </c>
      <c r="AH139" s="165">
        <v>32.924999999999997</v>
      </c>
      <c r="AI139" s="168"/>
      <c r="AJ139" s="167">
        <v>295</v>
      </c>
      <c r="AK139" s="165">
        <v>38.130000000000003</v>
      </c>
    </row>
    <row r="140" spans="1:37" s="175" customFormat="1" x14ac:dyDescent="0.25">
      <c r="O140" s="182"/>
      <c r="R140" s="170">
        <v>325</v>
      </c>
      <c r="S140" s="171">
        <v>25.01</v>
      </c>
      <c r="T140" s="170">
        <v>310</v>
      </c>
      <c r="U140" s="172">
        <v>15.94</v>
      </c>
      <c r="V140" s="170">
        <v>310</v>
      </c>
      <c r="W140" s="171">
        <v>18.579999999999998</v>
      </c>
      <c r="X140" s="164"/>
      <c r="Y140" s="170">
        <v>310</v>
      </c>
      <c r="Z140" s="171">
        <v>39.843000000000004</v>
      </c>
      <c r="AA140" s="170">
        <v>310</v>
      </c>
      <c r="AB140" s="171">
        <v>18.579999999999998</v>
      </c>
      <c r="AC140" s="163"/>
      <c r="AD140" s="163"/>
      <c r="AE140" s="163"/>
      <c r="AF140" s="163"/>
      <c r="AG140" s="167">
        <v>300</v>
      </c>
      <c r="AH140" s="165">
        <v>33.51</v>
      </c>
      <c r="AI140" s="168"/>
      <c r="AJ140" s="167">
        <v>300</v>
      </c>
      <c r="AK140" s="165">
        <v>38.81</v>
      </c>
    </row>
    <row r="141" spans="1:37" s="175" customFormat="1" x14ac:dyDescent="0.25">
      <c r="O141" s="182"/>
      <c r="R141" s="170">
        <v>330</v>
      </c>
      <c r="S141" s="171">
        <v>25.46</v>
      </c>
      <c r="T141" s="170">
        <v>315</v>
      </c>
      <c r="U141" s="172">
        <v>16.2</v>
      </c>
      <c r="V141" s="170">
        <v>315</v>
      </c>
      <c r="W141" s="171">
        <v>18.88</v>
      </c>
      <c r="X141" s="164"/>
      <c r="Y141" s="170">
        <v>315</v>
      </c>
      <c r="Z141" s="171">
        <v>40.497999999999998</v>
      </c>
      <c r="AA141" s="170">
        <v>315</v>
      </c>
      <c r="AB141" s="171">
        <v>18.88</v>
      </c>
      <c r="AC141" s="163"/>
      <c r="AD141" s="163"/>
      <c r="AE141" s="163"/>
      <c r="AF141" s="163"/>
      <c r="AG141" s="167">
        <v>305</v>
      </c>
      <c r="AH141" s="165">
        <v>34.090000000000003</v>
      </c>
      <c r="AI141" s="168"/>
      <c r="AJ141" s="167">
        <v>305</v>
      </c>
      <c r="AK141" s="165">
        <v>39.49</v>
      </c>
    </row>
    <row r="142" spans="1:37" s="175" customFormat="1" x14ac:dyDescent="0.25">
      <c r="O142" s="182"/>
      <c r="R142" s="170">
        <v>335</v>
      </c>
      <c r="S142" s="171">
        <v>25.87</v>
      </c>
      <c r="T142" s="170">
        <v>320</v>
      </c>
      <c r="U142" s="172">
        <v>16.46</v>
      </c>
      <c r="V142" s="170">
        <v>320</v>
      </c>
      <c r="W142" s="171">
        <v>19.190000000000001</v>
      </c>
      <c r="X142" s="164"/>
      <c r="Y142" s="170">
        <v>320</v>
      </c>
      <c r="Z142" s="171">
        <v>41.152999999999999</v>
      </c>
      <c r="AA142" s="170">
        <v>320</v>
      </c>
      <c r="AB142" s="171">
        <v>19.190000000000001</v>
      </c>
      <c r="AC142" s="163"/>
      <c r="AD142" s="163"/>
      <c r="AE142" s="163"/>
      <c r="AF142" s="163"/>
      <c r="AG142" s="167">
        <v>310</v>
      </c>
      <c r="AH142" s="165">
        <v>34.67</v>
      </c>
      <c r="AI142" s="168"/>
      <c r="AJ142" s="167">
        <v>310</v>
      </c>
      <c r="AK142" s="165">
        <v>40.174999999999997</v>
      </c>
    </row>
    <row r="143" spans="1:37" s="175" customFormat="1" x14ac:dyDescent="0.25">
      <c r="O143" s="182"/>
      <c r="R143" s="170">
        <v>340</v>
      </c>
      <c r="S143" s="171">
        <v>26.29</v>
      </c>
      <c r="T143" s="170">
        <v>325</v>
      </c>
      <c r="U143" s="172">
        <v>16.72</v>
      </c>
      <c r="V143" s="170">
        <v>325</v>
      </c>
      <c r="W143" s="171">
        <v>19.489999999999998</v>
      </c>
      <c r="X143" s="164"/>
      <c r="Y143" s="170">
        <v>325</v>
      </c>
      <c r="Z143" s="171">
        <v>41.808</v>
      </c>
      <c r="AA143" s="170">
        <v>325</v>
      </c>
      <c r="AB143" s="171">
        <v>19.489999999999998</v>
      </c>
      <c r="AC143" s="163"/>
      <c r="AD143" s="163"/>
      <c r="AE143" s="163"/>
      <c r="AF143" s="163"/>
      <c r="AG143" s="167">
        <v>315</v>
      </c>
      <c r="AH143" s="165">
        <v>35.26</v>
      </c>
      <c r="AI143" s="168"/>
      <c r="AJ143" s="167">
        <v>315</v>
      </c>
      <c r="AK143" s="165">
        <v>40.854999999999997</v>
      </c>
    </row>
    <row r="144" spans="1:37" s="175" customFormat="1" x14ac:dyDescent="0.25">
      <c r="O144" s="182"/>
      <c r="R144" s="170">
        <v>345</v>
      </c>
      <c r="S144" s="171">
        <v>26.66</v>
      </c>
      <c r="T144" s="170">
        <v>330</v>
      </c>
      <c r="U144" s="172">
        <v>16.98</v>
      </c>
      <c r="V144" s="170">
        <v>330</v>
      </c>
      <c r="W144" s="171">
        <v>19.8</v>
      </c>
      <c r="X144" s="164"/>
      <c r="Y144" s="170">
        <v>330</v>
      </c>
      <c r="Z144" s="171">
        <v>42.463000000000001</v>
      </c>
      <c r="AA144" s="170">
        <v>330</v>
      </c>
      <c r="AB144" s="171">
        <v>19.8</v>
      </c>
      <c r="AC144" s="163"/>
      <c r="AD144" s="163"/>
      <c r="AE144" s="163"/>
      <c r="AF144" s="163"/>
      <c r="AG144" s="167">
        <v>320</v>
      </c>
      <c r="AH144" s="165">
        <v>35.844999999999999</v>
      </c>
      <c r="AI144" s="168"/>
      <c r="AJ144" s="167">
        <v>320</v>
      </c>
      <c r="AK144" s="165">
        <v>41.534999999999997</v>
      </c>
    </row>
    <row r="145" spans="13:37" s="175" customFormat="1" x14ac:dyDescent="0.25">
      <c r="O145" s="182"/>
      <c r="R145" s="170">
        <v>350</v>
      </c>
      <c r="S145" s="171">
        <v>27.04</v>
      </c>
      <c r="T145" s="170">
        <v>335</v>
      </c>
      <c r="U145" s="172">
        <v>17.239999999999998</v>
      </c>
      <c r="V145" s="170">
        <v>335</v>
      </c>
      <c r="W145" s="171">
        <v>10.1</v>
      </c>
      <c r="X145" s="164"/>
      <c r="Y145" s="170">
        <v>335</v>
      </c>
      <c r="Z145" s="171">
        <v>43.118000000000002</v>
      </c>
      <c r="AA145" s="170">
        <v>335</v>
      </c>
      <c r="AB145" s="171">
        <v>20.103000000000002</v>
      </c>
      <c r="AC145" s="163"/>
      <c r="AD145" s="163"/>
      <c r="AE145" s="163"/>
      <c r="AF145" s="163"/>
      <c r="AG145" s="167">
        <v>325</v>
      </c>
      <c r="AH145" s="165">
        <v>36.43</v>
      </c>
      <c r="AI145" s="168"/>
      <c r="AJ145" s="167">
        <v>325</v>
      </c>
      <c r="AK145" s="165">
        <v>42.215000000000003</v>
      </c>
    </row>
    <row r="146" spans="13:37" s="175" customFormat="1" x14ac:dyDescent="0.25">
      <c r="O146" s="182"/>
      <c r="R146" s="170">
        <v>355</v>
      </c>
      <c r="S146" s="171">
        <v>27.41</v>
      </c>
      <c r="T146" s="170">
        <v>340</v>
      </c>
      <c r="U146" s="172">
        <v>17.5</v>
      </c>
      <c r="V146" s="170">
        <v>340</v>
      </c>
      <c r="W146" s="171">
        <v>20.399999999999999</v>
      </c>
      <c r="X146" s="164"/>
      <c r="Y146" s="170">
        <v>340</v>
      </c>
      <c r="Z146" s="171">
        <v>43.773000000000003</v>
      </c>
      <c r="AA146" s="170">
        <v>340</v>
      </c>
      <c r="AB146" s="171">
        <v>20.399999999999999</v>
      </c>
      <c r="AC146" s="163"/>
      <c r="AD146" s="163"/>
      <c r="AE146" s="163"/>
      <c r="AF146" s="163"/>
      <c r="AG146" s="167">
        <v>330</v>
      </c>
      <c r="AH146" s="165">
        <v>37.015000000000001</v>
      </c>
      <c r="AI146" s="168"/>
      <c r="AJ146" s="167">
        <v>330</v>
      </c>
      <c r="AK146" s="165">
        <v>42.895000000000003</v>
      </c>
    </row>
    <row r="147" spans="13:37" s="175" customFormat="1" x14ac:dyDescent="0.25">
      <c r="O147" s="182"/>
      <c r="R147" s="170">
        <v>360</v>
      </c>
      <c r="S147" s="171">
        <v>27.79</v>
      </c>
      <c r="T147" s="170">
        <v>345</v>
      </c>
      <c r="U147" s="172">
        <v>17.760000000000002</v>
      </c>
      <c r="V147" s="170">
        <v>345</v>
      </c>
      <c r="W147" s="171">
        <v>20.7</v>
      </c>
      <c r="X147" s="164"/>
      <c r="Y147" s="170">
        <v>345</v>
      </c>
      <c r="Z147" s="171">
        <v>44.427999999999997</v>
      </c>
      <c r="AA147" s="170">
        <v>345</v>
      </c>
      <c r="AB147" s="171">
        <v>20.7</v>
      </c>
      <c r="AC147" s="163"/>
      <c r="AD147" s="163"/>
      <c r="AE147" s="163"/>
      <c r="AF147" s="163"/>
      <c r="AG147" s="167">
        <v>335</v>
      </c>
      <c r="AH147" s="165">
        <v>37.6</v>
      </c>
      <c r="AI147" s="168"/>
      <c r="AJ147" s="167">
        <v>335</v>
      </c>
      <c r="AK147" s="165">
        <v>43.575000000000003</v>
      </c>
    </row>
    <row r="148" spans="13:37" s="175" customFormat="1" x14ac:dyDescent="0.25">
      <c r="O148" s="182"/>
      <c r="R148" s="170">
        <v>365</v>
      </c>
      <c r="S148" s="171">
        <v>28.18</v>
      </c>
      <c r="T148" s="170">
        <v>350</v>
      </c>
      <c r="U148" s="172">
        <v>18.02</v>
      </c>
      <c r="V148" s="170">
        <v>350</v>
      </c>
      <c r="W148" s="171">
        <v>21.01</v>
      </c>
      <c r="X148" s="164"/>
      <c r="Y148" s="170">
        <v>350</v>
      </c>
      <c r="Z148" s="171">
        <v>45.082999999999998</v>
      </c>
      <c r="AA148" s="170">
        <v>350</v>
      </c>
      <c r="AB148" s="171">
        <v>21.01</v>
      </c>
      <c r="AC148" s="163"/>
      <c r="AD148" s="163"/>
      <c r="AE148" s="163"/>
      <c r="AF148" s="163"/>
      <c r="AG148" s="167">
        <v>340</v>
      </c>
      <c r="AH148" s="165">
        <v>38.185000000000002</v>
      </c>
      <c r="AI148" s="168"/>
      <c r="AJ148" s="167">
        <v>340</v>
      </c>
      <c r="AK148" s="165">
        <v>44.255000000000003</v>
      </c>
    </row>
    <row r="149" spans="13:37" s="175" customFormat="1" x14ac:dyDescent="0.25">
      <c r="O149" s="182"/>
      <c r="R149" s="170">
        <v>370</v>
      </c>
      <c r="S149" s="171">
        <v>28.57</v>
      </c>
      <c r="T149" s="170">
        <v>355</v>
      </c>
      <c r="U149" s="172">
        <v>18.28</v>
      </c>
      <c r="V149" s="170">
        <v>355</v>
      </c>
      <c r="W149" s="171">
        <v>21.31</v>
      </c>
      <c r="X149" s="164"/>
      <c r="Y149" s="170">
        <v>355</v>
      </c>
      <c r="Z149" s="171">
        <v>45.738</v>
      </c>
      <c r="AA149" s="170">
        <v>355</v>
      </c>
      <c r="AB149" s="171">
        <v>21.31</v>
      </c>
      <c r="AC149" s="163"/>
      <c r="AD149" s="163"/>
      <c r="AE149" s="163"/>
      <c r="AF149" s="163"/>
      <c r="AG149" s="167">
        <v>345</v>
      </c>
      <c r="AH149" s="165">
        <v>38.770000000000003</v>
      </c>
      <c r="AI149" s="168"/>
      <c r="AJ149" s="167">
        <v>345</v>
      </c>
      <c r="AK149" s="165">
        <v>44.94</v>
      </c>
    </row>
    <row r="150" spans="13:37" s="175" customFormat="1" x14ac:dyDescent="0.25">
      <c r="O150" s="182"/>
      <c r="R150" s="170">
        <v>375</v>
      </c>
      <c r="S150" s="171">
        <v>28.96</v>
      </c>
      <c r="T150" s="170">
        <v>360</v>
      </c>
      <c r="U150" s="172">
        <v>18.54</v>
      </c>
      <c r="V150" s="170">
        <v>360</v>
      </c>
      <c r="W150" s="171">
        <v>21.62</v>
      </c>
      <c r="X150" s="164"/>
      <c r="Y150" s="170">
        <v>360</v>
      </c>
      <c r="Z150" s="171">
        <v>46.393000000000001</v>
      </c>
      <c r="AA150" s="170">
        <v>360</v>
      </c>
      <c r="AB150" s="171">
        <v>21.62</v>
      </c>
      <c r="AC150" s="163"/>
      <c r="AD150" s="163"/>
      <c r="AE150" s="163"/>
      <c r="AF150" s="163"/>
      <c r="AG150" s="167">
        <v>350</v>
      </c>
      <c r="AH150" s="165">
        <v>39.35</v>
      </c>
      <c r="AI150" s="168"/>
      <c r="AJ150" s="167">
        <v>350</v>
      </c>
      <c r="AK150" s="165">
        <v>45.62</v>
      </c>
    </row>
    <row r="151" spans="13:37" s="175" customFormat="1" x14ac:dyDescent="0.25">
      <c r="O151" s="182"/>
      <c r="R151" s="170">
        <v>380</v>
      </c>
      <c r="S151" s="171">
        <v>29.35</v>
      </c>
      <c r="T151" s="170">
        <v>365</v>
      </c>
      <c r="U151" s="172">
        <v>18.8</v>
      </c>
      <c r="V151" s="170">
        <v>365</v>
      </c>
      <c r="W151" s="171">
        <v>21.92</v>
      </c>
      <c r="X151" s="164"/>
      <c r="Y151" s="170">
        <v>365</v>
      </c>
      <c r="Z151" s="171">
        <v>47.048000000000002</v>
      </c>
      <c r="AA151" s="170">
        <v>365</v>
      </c>
      <c r="AB151" s="171">
        <v>21.92</v>
      </c>
      <c r="AC151" s="163"/>
      <c r="AD151" s="163"/>
      <c r="AE151" s="163"/>
      <c r="AF151" s="163"/>
      <c r="AG151" s="167">
        <v>355</v>
      </c>
      <c r="AH151" s="165">
        <v>39.935000000000002</v>
      </c>
      <c r="AI151" s="168"/>
      <c r="AJ151" s="167">
        <v>355</v>
      </c>
      <c r="AK151" s="165">
        <v>46.23</v>
      </c>
    </row>
    <row r="152" spans="13:37" s="175" customFormat="1" x14ac:dyDescent="0.25">
      <c r="O152" s="182"/>
      <c r="R152" s="170">
        <v>385</v>
      </c>
      <c r="S152" s="171">
        <v>29.74</v>
      </c>
      <c r="T152" s="170">
        <v>370</v>
      </c>
      <c r="U152" s="172">
        <v>19.059999999999999</v>
      </c>
      <c r="V152" s="170">
        <v>370</v>
      </c>
      <c r="W152" s="171">
        <v>22.22</v>
      </c>
      <c r="X152" s="164"/>
      <c r="Y152" s="170">
        <v>370</v>
      </c>
      <c r="Z152" s="171">
        <v>47.62</v>
      </c>
      <c r="AA152" s="170">
        <v>370</v>
      </c>
      <c r="AB152" s="171">
        <v>22.22</v>
      </c>
      <c r="AC152" s="163"/>
      <c r="AD152" s="163"/>
      <c r="AE152" s="163"/>
      <c r="AF152" s="163"/>
      <c r="AG152" s="167">
        <v>360</v>
      </c>
      <c r="AH152" s="165">
        <v>40.520000000000003</v>
      </c>
      <c r="AI152" s="168"/>
      <c r="AJ152" s="167">
        <v>360</v>
      </c>
      <c r="AK152" s="165">
        <v>46.78</v>
      </c>
    </row>
    <row r="153" spans="13:37" s="175" customFormat="1" x14ac:dyDescent="0.25">
      <c r="O153" s="182"/>
      <c r="R153" s="170">
        <v>390</v>
      </c>
      <c r="S153" s="171">
        <v>30.13</v>
      </c>
      <c r="T153" s="170">
        <v>375</v>
      </c>
      <c r="U153" s="172">
        <v>19.32</v>
      </c>
      <c r="V153" s="170">
        <v>375</v>
      </c>
      <c r="W153" s="171">
        <v>22.52</v>
      </c>
      <c r="X153" s="164"/>
      <c r="Y153" s="170">
        <v>375</v>
      </c>
      <c r="Z153" s="171">
        <v>48.28</v>
      </c>
      <c r="AA153" s="170">
        <v>375</v>
      </c>
      <c r="AB153" s="171">
        <v>22.52</v>
      </c>
      <c r="AC153" s="163"/>
      <c r="AD153" s="163"/>
      <c r="AE153" s="163"/>
      <c r="AF153" s="163"/>
      <c r="AG153" s="167">
        <v>365</v>
      </c>
      <c r="AH153" s="165">
        <v>41.204999999999998</v>
      </c>
      <c r="AI153" s="168"/>
      <c r="AJ153" s="167">
        <v>365</v>
      </c>
      <c r="AK153" s="165">
        <v>47.325000000000003</v>
      </c>
    </row>
    <row r="154" spans="13:37" s="175" customFormat="1" x14ac:dyDescent="0.25">
      <c r="O154" s="182"/>
      <c r="R154" s="170">
        <v>395</v>
      </c>
      <c r="S154" s="171">
        <v>30.52</v>
      </c>
      <c r="T154" s="170">
        <v>380</v>
      </c>
      <c r="U154" s="172">
        <v>19.579999999999998</v>
      </c>
      <c r="V154" s="170">
        <v>380</v>
      </c>
      <c r="W154" s="171">
        <v>22.83</v>
      </c>
      <c r="X154" s="164"/>
      <c r="Y154" s="170">
        <v>380</v>
      </c>
      <c r="Z154" s="171">
        <v>48.92</v>
      </c>
      <c r="AA154" s="170">
        <v>380</v>
      </c>
      <c r="AB154" s="171">
        <v>22.83</v>
      </c>
      <c r="AC154" s="163"/>
      <c r="AD154" s="163"/>
      <c r="AE154" s="163"/>
      <c r="AF154" s="163"/>
      <c r="AG154" s="167">
        <v>370</v>
      </c>
      <c r="AH154" s="165">
        <v>41.795000000000002</v>
      </c>
      <c r="AI154" s="168"/>
      <c r="AJ154" s="167">
        <v>370</v>
      </c>
      <c r="AK154" s="165">
        <v>48.42</v>
      </c>
    </row>
    <row r="155" spans="13:37" s="175" customFormat="1" x14ac:dyDescent="0.25">
      <c r="M155" s="187"/>
      <c r="N155" s="187"/>
      <c r="O155" s="188"/>
      <c r="P155" s="187"/>
      <c r="R155" s="170">
        <v>400</v>
      </c>
      <c r="S155" s="171">
        <v>30.91</v>
      </c>
      <c r="T155" s="170">
        <v>385</v>
      </c>
      <c r="U155" s="172">
        <v>19.84</v>
      </c>
      <c r="V155" s="170">
        <v>385</v>
      </c>
      <c r="W155" s="171">
        <v>23.13</v>
      </c>
      <c r="X155" s="164"/>
      <c r="Y155" s="170">
        <v>385</v>
      </c>
      <c r="Z155" s="171">
        <v>49.573</v>
      </c>
      <c r="AA155" s="170">
        <v>385</v>
      </c>
      <c r="AB155" s="171">
        <v>23.13</v>
      </c>
      <c r="AC155" s="163"/>
      <c r="AD155" s="163"/>
      <c r="AE155" s="163"/>
      <c r="AF155" s="163"/>
      <c r="AG155" s="167">
        <v>375</v>
      </c>
      <c r="AH155" s="165">
        <v>42.085000000000001</v>
      </c>
      <c r="AI155" s="168"/>
      <c r="AJ155" s="167">
        <v>375</v>
      </c>
      <c r="AK155" s="165">
        <v>48.71</v>
      </c>
    </row>
    <row r="156" spans="13:37" s="175" customFormat="1" x14ac:dyDescent="0.25">
      <c r="O156" s="182"/>
      <c r="R156" s="170">
        <v>405</v>
      </c>
      <c r="S156" s="171">
        <v>31.3</v>
      </c>
      <c r="T156" s="170">
        <v>390</v>
      </c>
      <c r="U156" s="172">
        <v>20.100000000000001</v>
      </c>
      <c r="V156" s="170">
        <v>390</v>
      </c>
      <c r="W156" s="171">
        <v>23.44</v>
      </c>
      <c r="X156" s="164"/>
      <c r="Y156" s="170">
        <v>390</v>
      </c>
      <c r="Z156" s="171">
        <v>50.222999999999999</v>
      </c>
      <c r="AA156" s="170">
        <v>390</v>
      </c>
      <c r="AB156" s="171">
        <v>23.44</v>
      </c>
      <c r="AC156" s="163"/>
      <c r="AD156" s="163"/>
      <c r="AE156" s="163"/>
      <c r="AF156" s="163"/>
      <c r="AG156" s="167">
        <v>380</v>
      </c>
      <c r="AH156" s="165">
        <v>42.384999999999998</v>
      </c>
      <c r="AI156" s="168"/>
      <c r="AJ156" s="167">
        <v>380</v>
      </c>
      <c r="AK156" s="165">
        <v>49.094999999999999</v>
      </c>
    </row>
    <row r="157" spans="13:37" s="175" customFormat="1" x14ac:dyDescent="0.25">
      <c r="O157" s="182"/>
      <c r="R157" s="170">
        <v>410</v>
      </c>
      <c r="S157" s="171">
        <v>31.69</v>
      </c>
      <c r="T157" s="170">
        <v>395</v>
      </c>
      <c r="U157" s="172">
        <v>20.36</v>
      </c>
      <c r="V157" s="170">
        <v>395</v>
      </c>
      <c r="W157" s="171">
        <v>23.74</v>
      </c>
      <c r="X157" s="164"/>
      <c r="Y157" s="170">
        <v>395</v>
      </c>
      <c r="Z157" s="171">
        <v>50.872999999999998</v>
      </c>
      <c r="AA157" s="170">
        <v>395</v>
      </c>
      <c r="AB157" s="171">
        <v>23.74</v>
      </c>
      <c r="AC157" s="163"/>
      <c r="AD157" s="163"/>
      <c r="AE157" s="163"/>
      <c r="AF157" s="163"/>
      <c r="AG157" s="167">
        <v>385</v>
      </c>
      <c r="AH157" s="165">
        <v>42.674999999999997</v>
      </c>
      <c r="AI157" s="168"/>
      <c r="AJ157" s="167">
        <v>385</v>
      </c>
      <c r="AK157" s="165">
        <v>49.3</v>
      </c>
    </row>
    <row r="158" spans="13:37" s="175" customFormat="1" x14ac:dyDescent="0.25">
      <c r="O158" s="182"/>
      <c r="R158" s="170">
        <v>415</v>
      </c>
      <c r="S158" s="171">
        <v>32.08</v>
      </c>
      <c r="T158" s="170">
        <v>400</v>
      </c>
      <c r="U158" s="172">
        <v>20.62</v>
      </c>
      <c r="V158" s="170">
        <v>400</v>
      </c>
      <c r="W158" s="171">
        <v>24.04</v>
      </c>
      <c r="X158" s="164"/>
      <c r="Y158" s="170">
        <v>400</v>
      </c>
      <c r="Z158" s="171">
        <v>51.523000000000003</v>
      </c>
      <c r="AA158" s="170">
        <v>400</v>
      </c>
      <c r="AB158" s="171">
        <v>24.04</v>
      </c>
      <c r="AC158" s="163"/>
      <c r="AD158" s="163"/>
      <c r="AE158" s="163"/>
      <c r="AF158" s="163"/>
      <c r="AG158" s="167">
        <v>390</v>
      </c>
      <c r="AH158" s="165">
        <v>42.965000000000003</v>
      </c>
      <c r="AI158" s="168"/>
      <c r="AJ158" s="167">
        <v>390</v>
      </c>
      <c r="AK158" s="165">
        <v>49.59</v>
      </c>
    </row>
    <row r="159" spans="13:37" s="175" customFormat="1" x14ac:dyDescent="0.25">
      <c r="O159" s="182"/>
      <c r="R159" s="170">
        <v>420</v>
      </c>
      <c r="S159" s="171">
        <v>32.47</v>
      </c>
      <c r="T159" s="170">
        <v>405</v>
      </c>
      <c r="U159" s="172">
        <v>20.88</v>
      </c>
      <c r="V159" s="170">
        <v>405</v>
      </c>
      <c r="W159" s="171">
        <v>24.13</v>
      </c>
      <c r="X159" s="164"/>
      <c r="Y159" s="170">
        <v>405</v>
      </c>
      <c r="Z159" s="171">
        <v>52.173000000000002</v>
      </c>
      <c r="AA159" s="170">
        <v>405</v>
      </c>
      <c r="AB159" s="171">
        <v>24.13</v>
      </c>
      <c r="AC159" s="163"/>
      <c r="AD159" s="163"/>
      <c r="AE159" s="163"/>
      <c r="AF159" s="163"/>
      <c r="AG159" s="167">
        <v>395</v>
      </c>
      <c r="AH159" s="165">
        <v>43.265000000000001</v>
      </c>
      <c r="AI159" s="168"/>
      <c r="AJ159" s="167">
        <v>395</v>
      </c>
      <c r="AK159" s="165">
        <v>49.87</v>
      </c>
    </row>
    <row r="160" spans="13:37" s="175" customFormat="1" x14ac:dyDescent="0.25">
      <c r="O160" s="182"/>
      <c r="R160" s="170">
        <v>425</v>
      </c>
      <c r="S160" s="171">
        <v>32.86</v>
      </c>
      <c r="T160" s="170">
        <v>410</v>
      </c>
      <c r="U160" s="172">
        <v>21.14</v>
      </c>
      <c r="V160" s="170">
        <v>410</v>
      </c>
      <c r="W160" s="171">
        <v>24.22</v>
      </c>
      <c r="X160" s="164"/>
      <c r="Y160" s="170">
        <v>410</v>
      </c>
      <c r="Z160" s="171">
        <v>52.823</v>
      </c>
      <c r="AA160" s="170">
        <v>410</v>
      </c>
      <c r="AB160" s="171">
        <v>24.22</v>
      </c>
      <c r="AC160" s="163"/>
      <c r="AD160" s="163"/>
      <c r="AE160" s="163"/>
      <c r="AF160" s="163"/>
      <c r="AG160" s="167">
        <v>400</v>
      </c>
      <c r="AH160" s="165">
        <v>43.555</v>
      </c>
      <c r="AI160" s="168"/>
      <c r="AJ160" s="167">
        <v>400</v>
      </c>
      <c r="AK160" s="165">
        <v>50.18</v>
      </c>
    </row>
    <row r="161" spans="2:37" s="175" customFormat="1" x14ac:dyDescent="0.25">
      <c r="C161" s="197"/>
      <c r="D161" s="197"/>
      <c r="E161" s="197"/>
      <c r="F161" s="197"/>
      <c r="G161" s="197"/>
      <c r="H161" s="197"/>
      <c r="I161" s="197"/>
      <c r="J161" s="197"/>
      <c r="K161" s="198"/>
      <c r="L161" s="197"/>
      <c r="M161" s="197"/>
      <c r="N161" s="197"/>
      <c r="O161" s="189"/>
      <c r="R161" s="170">
        <v>430</v>
      </c>
      <c r="S161" s="171">
        <v>33.25</v>
      </c>
      <c r="T161" s="170">
        <v>415</v>
      </c>
      <c r="U161" s="172">
        <v>21.4</v>
      </c>
      <c r="V161" s="170">
        <v>415</v>
      </c>
      <c r="W161" s="171">
        <v>24.31</v>
      </c>
      <c r="X161" s="164"/>
      <c r="Y161" s="170">
        <v>415</v>
      </c>
      <c r="Z161" s="171">
        <v>53.472999999999999</v>
      </c>
      <c r="AA161" s="170">
        <v>415</v>
      </c>
      <c r="AB161" s="171">
        <v>24.31</v>
      </c>
      <c r="AC161" s="163"/>
      <c r="AD161" s="163"/>
      <c r="AE161" s="163"/>
      <c r="AF161" s="163"/>
      <c r="AG161" s="167">
        <v>405</v>
      </c>
      <c r="AH161" s="165">
        <v>43.844999999999999</v>
      </c>
      <c r="AI161" s="168"/>
      <c r="AJ161" s="167">
        <v>405</v>
      </c>
      <c r="AK161" s="165">
        <v>50.47</v>
      </c>
    </row>
    <row r="162" spans="2:37" s="175" customFormat="1" x14ac:dyDescent="0.25">
      <c r="B162" s="197"/>
      <c r="C162" s="197"/>
      <c r="D162" s="197"/>
      <c r="E162" s="197"/>
      <c r="F162" s="197"/>
      <c r="G162" s="197"/>
      <c r="H162" s="197"/>
      <c r="I162" s="197"/>
      <c r="J162" s="197"/>
      <c r="K162" s="198"/>
      <c r="L162" s="197"/>
      <c r="M162" s="197"/>
      <c r="N162" s="197"/>
      <c r="O162" s="189"/>
      <c r="R162" s="170">
        <v>435</v>
      </c>
      <c r="S162" s="171">
        <v>33.64</v>
      </c>
      <c r="T162" s="170">
        <v>420</v>
      </c>
      <c r="U162" s="172">
        <v>21.66</v>
      </c>
      <c r="V162" s="170">
        <v>420</v>
      </c>
      <c r="W162" s="171">
        <v>24.41</v>
      </c>
      <c r="X162" s="164"/>
      <c r="Y162" s="170">
        <v>420</v>
      </c>
      <c r="Z162" s="171">
        <v>54.122999999999998</v>
      </c>
      <c r="AA162" s="170">
        <v>420</v>
      </c>
      <c r="AB162" s="171">
        <v>24.41</v>
      </c>
      <c r="AC162" s="163"/>
      <c r="AD162" s="163"/>
      <c r="AE162" s="163"/>
      <c r="AF162" s="163"/>
      <c r="AG162" s="167">
        <v>410</v>
      </c>
      <c r="AH162" s="165">
        <v>44.145000000000003</v>
      </c>
      <c r="AI162" s="168"/>
      <c r="AJ162" s="167">
        <v>410</v>
      </c>
      <c r="AK162" s="165">
        <v>50.784999999999997</v>
      </c>
    </row>
    <row r="163" spans="2:37" s="197" customFormat="1" x14ac:dyDescent="0.3">
      <c r="K163" s="199" t="s">
        <v>90</v>
      </c>
      <c r="O163" s="189"/>
      <c r="P163" s="175"/>
      <c r="Q163" s="175"/>
      <c r="R163" s="170">
        <v>440</v>
      </c>
      <c r="S163" s="171">
        <v>34.03</v>
      </c>
      <c r="T163" s="170">
        <v>425</v>
      </c>
      <c r="U163" s="172">
        <v>21.92</v>
      </c>
      <c r="V163" s="170"/>
      <c r="W163" s="171"/>
      <c r="X163" s="164"/>
      <c r="Y163" s="170">
        <v>425</v>
      </c>
      <c r="Z163" s="171">
        <v>54.773000000000003</v>
      </c>
      <c r="AA163" s="170"/>
      <c r="AB163" s="171"/>
      <c r="AC163" s="163"/>
      <c r="AD163" s="163"/>
      <c r="AE163" s="163"/>
      <c r="AF163" s="163"/>
      <c r="AG163" s="167">
        <v>415</v>
      </c>
      <c r="AH163" s="165">
        <v>44.435000000000002</v>
      </c>
      <c r="AI163" s="168"/>
      <c r="AJ163" s="167">
        <v>415</v>
      </c>
      <c r="AK163" s="165">
        <v>51.06</v>
      </c>
    </row>
    <row r="164" spans="2:37" s="197" customFormat="1" x14ac:dyDescent="0.3">
      <c r="B164" s="200" t="s">
        <v>15</v>
      </c>
      <c r="E164" s="197" t="s">
        <v>91</v>
      </c>
      <c r="G164" s="201" t="s">
        <v>92</v>
      </c>
      <c r="K164" s="199" t="s">
        <v>93</v>
      </c>
      <c r="O164" s="189"/>
      <c r="P164" s="175"/>
      <c r="Q164" s="175"/>
      <c r="R164" s="170">
        <v>445</v>
      </c>
      <c r="S164" s="171">
        <v>34.57</v>
      </c>
      <c r="T164" s="170">
        <v>430</v>
      </c>
      <c r="U164" s="172">
        <v>22.18</v>
      </c>
      <c r="V164" s="170"/>
      <c r="W164" s="171"/>
      <c r="X164" s="164"/>
      <c r="Y164" s="170">
        <v>430</v>
      </c>
      <c r="Z164" s="171">
        <v>55.423000000000002</v>
      </c>
      <c r="AA164" s="170"/>
      <c r="AB164" s="171"/>
      <c r="AC164" s="163"/>
      <c r="AD164" s="163"/>
      <c r="AE164" s="163"/>
      <c r="AF164" s="163"/>
      <c r="AG164" s="167">
        <v>420</v>
      </c>
      <c r="AH164" s="165">
        <v>44.725000000000001</v>
      </c>
      <c r="AI164" s="168"/>
      <c r="AJ164" s="167">
        <v>420</v>
      </c>
      <c r="AK164" s="165">
        <v>51.35</v>
      </c>
    </row>
    <row r="165" spans="2:37" s="197" customFormat="1" x14ac:dyDescent="0.3">
      <c r="B165" s="202" t="s">
        <v>16</v>
      </c>
      <c r="E165" s="197" t="s">
        <v>94</v>
      </c>
      <c r="G165" s="201" t="s">
        <v>95</v>
      </c>
      <c r="K165" s="199" t="s">
        <v>96</v>
      </c>
      <c r="O165" s="189"/>
      <c r="P165" s="175"/>
      <c r="Q165" s="175"/>
      <c r="R165" s="170">
        <v>450</v>
      </c>
      <c r="S165" s="171">
        <v>34.909999999999997</v>
      </c>
      <c r="T165" s="170">
        <v>435</v>
      </c>
      <c r="U165" s="172">
        <v>22.44</v>
      </c>
      <c r="V165" s="170"/>
      <c r="W165" s="171"/>
      <c r="X165" s="164"/>
      <c r="Y165" s="170">
        <v>435</v>
      </c>
      <c r="Z165" s="171">
        <v>56.073</v>
      </c>
      <c r="AA165" s="170"/>
      <c r="AB165" s="171"/>
      <c r="AC165" s="163"/>
      <c r="AD165" s="163"/>
      <c r="AE165" s="163"/>
      <c r="AF165" s="163"/>
      <c r="AG165" s="167">
        <v>425</v>
      </c>
      <c r="AH165" s="165">
        <v>45.01</v>
      </c>
      <c r="AI165" s="168"/>
      <c r="AJ165" s="167">
        <v>425</v>
      </c>
      <c r="AK165" s="165">
        <v>51.64</v>
      </c>
    </row>
    <row r="166" spans="2:37" s="197" customFormat="1" x14ac:dyDescent="0.3">
      <c r="B166" s="200" t="s">
        <v>97</v>
      </c>
      <c r="E166" s="197" t="s">
        <v>98</v>
      </c>
      <c r="K166" s="199" t="s">
        <v>99</v>
      </c>
      <c r="O166" s="189"/>
      <c r="P166" s="175"/>
      <c r="Q166" s="175"/>
      <c r="R166" s="170">
        <v>455</v>
      </c>
      <c r="S166" s="171">
        <v>35.25</v>
      </c>
      <c r="T166" s="170">
        <v>440</v>
      </c>
      <c r="U166" s="172">
        <v>22.7</v>
      </c>
      <c r="V166" s="170"/>
      <c r="W166" s="171"/>
      <c r="X166" s="164"/>
      <c r="Y166" s="170">
        <v>440</v>
      </c>
      <c r="Z166" s="171">
        <v>56.722999999999999</v>
      </c>
      <c r="AA166" s="170"/>
      <c r="AB166" s="171"/>
      <c r="AC166" s="163"/>
      <c r="AD166" s="163"/>
      <c r="AE166" s="163"/>
      <c r="AF166" s="163"/>
      <c r="AG166" s="167">
        <v>430</v>
      </c>
      <c r="AH166" s="165">
        <v>45.314999999999998</v>
      </c>
      <c r="AI166" s="168"/>
      <c r="AJ166" s="167">
        <v>430</v>
      </c>
      <c r="AK166" s="165">
        <v>51.94</v>
      </c>
    </row>
    <row r="167" spans="2:37" s="197" customFormat="1" x14ac:dyDescent="0.25">
      <c r="B167" s="200" t="s">
        <v>46</v>
      </c>
      <c r="E167" s="197" t="s">
        <v>100</v>
      </c>
      <c r="O167" s="189"/>
      <c r="P167" s="175"/>
      <c r="Q167" s="175"/>
      <c r="R167" s="170">
        <v>460</v>
      </c>
      <c r="S167" s="171">
        <v>35.590000000000003</v>
      </c>
      <c r="T167" s="170">
        <v>445</v>
      </c>
      <c r="U167" s="172">
        <v>22.96</v>
      </c>
      <c r="V167" s="170"/>
      <c r="W167" s="171"/>
      <c r="X167" s="164"/>
      <c r="Y167" s="170">
        <v>445</v>
      </c>
      <c r="Z167" s="171">
        <v>57.372999999999998</v>
      </c>
      <c r="AA167" s="170"/>
      <c r="AB167" s="171"/>
      <c r="AC167" s="163"/>
      <c r="AD167" s="163"/>
      <c r="AE167" s="163"/>
      <c r="AF167" s="163"/>
      <c r="AG167" s="167">
        <v>435</v>
      </c>
      <c r="AH167" s="165">
        <v>45.6</v>
      </c>
      <c r="AI167" s="168"/>
      <c r="AJ167" s="167">
        <v>435</v>
      </c>
      <c r="AK167" s="165">
        <v>52.23</v>
      </c>
    </row>
    <row r="168" spans="2:37" s="197" customFormat="1" x14ac:dyDescent="0.25">
      <c r="B168" s="200" t="s">
        <v>101</v>
      </c>
      <c r="E168" s="197" t="s">
        <v>47</v>
      </c>
      <c r="G168" s="203" t="s">
        <v>102</v>
      </c>
      <c r="O168" s="189"/>
      <c r="P168" s="175"/>
      <c r="Q168" s="175"/>
      <c r="R168" s="170">
        <v>465</v>
      </c>
      <c r="S168" s="171">
        <v>35.97</v>
      </c>
      <c r="T168" s="170">
        <v>450</v>
      </c>
      <c r="U168" s="172">
        <v>23.22</v>
      </c>
      <c r="V168" s="170"/>
      <c r="W168" s="171"/>
      <c r="X168" s="164"/>
      <c r="Y168" s="170">
        <v>450</v>
      </c>
      <c r="Z168" s="171">
        <v>58.01</v>
      </c>
      <c r="AA168" s="170"/>
      <c r="AB168" s="171"/>
      <c r="AC168" s="163"/>
      <c r="AD168" s="163"/>
      <c r="AE168" s="163"/>
      <c r="AF168" s="163"/>
      <c r="AG168" s="167">
        <v>440</v>
      </c>
      <c r="AH168" s="165">
        <v>45.89</v>
      </c>
      <c r="AI168" s="168"/>
      <c r="AJ168" s="167">
        <v>440</v>
      </c>
      <c r="AK168" s="165">
        <v>52.52</v>
      </c>
    </row>
    <row r="169" spans="2:37" s="197" customFormat="1" x14ac:dyDescent="0.25">
      <c r="B169" s="200" t="s">
        <v>103</v>
      </c>
      <c r="E169" s="197" t="s">
        <v>48</v>
      </c>
      <c r="G169" s="204" t="s">
        <v>104</v>
      </c>
      <c r="O169" s="189"/>
      <c r="P169" s="175"/>
      <c r="Q169" s="175"/>
      <c r="R169" s="170">
        <v>470</v>
      </c>
      <c r="S169" s="171">
        <v>36.323</v>
      </c>
      <c r="T169" s="170">
        <v>455</v>
      </c>
      <c r="U169" s="172">
        <v>23.48</v>
      </c>
      <c r="V169" s="170"/>
      <c r="W169" s="171"/>
      <c r="X169" s="164"/>
      <c r="Y169" s="170">
        <v>455</v>
      </c>
      <c r="Z169" s="171">
        <v>58.655999999999999</v>
      </c>
      <c r="AA169" s="170"/>
      <c r="AB169" s="171"/>
      <c r="AC169" s="163"/>
      <c r="AD169" s="163"/>
      <c r="AE169" s="163"/>
      <c r="AF169" s="163"/>
      <c r="AG169" s="167">
        <v>445</v>
      </c>
      <c r="AH169" s="165">
        <v>46.094999999999999</v>
      </c>
      <c r="AI169" s="168"/>
      <c r="AJ169" s="167">
        <v>445</v>
      </c>
      <c r="AK169" s="165">
        <v>52.72</v>
      </c>
    </row>
    <row r="170" spans="2:37" s="197" customFormat="1" x14ac:dyDescent="0.25">
      <c r="B170" s="200" t="s">
        <v>105</v>
      </c>
      <c r="E170" s="197" t="s">
        <v>49</v>
      </c>
      <c r="K170" s="205" t="s">
        <v>106</v>
      </c>
      <c r="O170" s="189"/>
      <c r="P170" s="175"/>
      <c r="Q170" s="175"/>
      <c r="R170" s="170">
        <v>475</v>
      </c>
      <c r="S170" s="171">
        <v>36.683</v>
      </c>
      <c r="T170" s="170">
        <v>460</v>
      </c>
      <c r="U170" s="172">
        <v>23.74</v>
      </c>
      <c r="V170" s="170"/>
      <c r="W170" s="171"/>
      <c r="X170" s="164"/>
      <c r="Y170" s="170">
        <v>460</v>
      </c>
      <c r="Z170" s="171">
        <v>59.298999999999999</v>
      </c>
      <c r="AA170" s="170"/>
      <c r="AB170" s="171"/>
      <c r="AC170" s="163"/>
      <c r="AD170" s="163"/>
      <c r="AE170" s="163"/>
      <c r="AF170" s="163"/>
      <c r="AG170" s="167">
        <v>450</v>
      </c>
      <c r="AH170" s="165">
        <v>46.29</v>
      </c>
      <c r="AI170" s="168"/>
      <c r="AJ170" s="167">
        <v>450</v>
      </c>
      <c r="AK170" s="165">
        <v>52.914999999999999</v>
      </c>
    </row>
    <row r="171" spans="2:37" s="197" customFormat="1" x14ac:dyDescent="0.25">
      <c r="B171" s="205" t="s">
        <v>45</v>
      </c>
      <c r="E171" s="197" t="s">
        <v>107</v>
      </c>
      <c r="K171" s="205" t="s">
        <v>108</v>
      </c>
      <c r="O171" s="189"/>
      <c r="P171" s="175"/>
      <c r="Q171" s="175"/>
      <c r="R171" s="170">
        <v>480</v>
      </c>
      <c r="S171" s="171">
        <v>37.042999999999999</v>
      </c>
      <c r="T171" s="170">
        <v>465</v>
      </c>
      <c r="U171" s="172">
        <v>24</v>
      </c>
      <c r="V171" s="170"/>
      <c r="W171" s="171"/>
      <c r="X171" s="164"/>
      <c r="Y171" s="170">
        <v>465</v>
      </c>
      <c r="Z171" s="171">
        <v>59.942</v>
      </c>
      <c r="AA171" s="170"/>
      <c r="AB171" s="171"/>
      <c r="AC171" s="163"/>
      <c r="AD171" s="163"/>
      <c r="AE171" s="163"/>
      <c r="AF171" s="163"/>
      <c r="AG171" s="167">
        <v>455</v>
      </c>
      <c r="AH171" s="165">
        <v>46.494999999999997</v>
      </c>
      <c r="AI171" s="168"/>
      <c r="AJ171" s="167">
        <v>455</v>
      </c>
      <c r="AK171" s="165">
        <v>53.12</v>
      </c>
    </row>
    <row r="172" spans="2:37" s="175" customFormat="1" x14ac:dyDescent="0.25">
      <c r="B172" s="205" t="s">
        <v>109</v>
      </c>
      <c r="C172" s="197"/>
      <c r="D172" s="197"/>
      <c r="E172" s="197"/>
      <c r="F172" s="197"/>
      <c r="G172" s="197"/>
      <c r="I172" s="197"/>
      <c r="J172" s="197"/>
      <c r="K172" s="198" t="s">
        <v>110</v>
      </c>
      <c r="L172" s="197"/>
      <c r="M172" s="197"/>
      <c r="N172" s="197"/>
      <c r="O172" s="189"/>
      <c r="R172" s="170">
        <v>485</v>
      </c>
      <c r="S172" s="171">
        <v>37.53</v>
      </c>
      <c r="T172" s="170">
        <v>470</v>
      </c>
      <c r="U172" s="172">
        <v>24.26</v>
      </c>
      <c r="V172" s="170"/>
      <c r="W172" s="171"/>
      <c r="X172" s="164"/>
      <c r="Y172" s="170">
        <v>470</v>
      </c>
      <c r="Z172" s="171">
        <v>60.585999999999999</v>
      </c>
      <c r="AA172" s="170"/>
      <c r="AB172" s="171"/>
      <c r="AC172" s="163"/>
      <c r="AD172" s="163"/>
      <c r="AE172" s="163"/>
      <c r="AF172" s="163"/>
      <c r="AG172" s="167">
        <v>460</v>
      </c>
      <c r="AH172" s="165">
        <v>46.674999999999997</v>
      </c>
      <c r="AI172" s="168"/>
      <c r="AJ172" s="167">
        <v>460</v>
      </c>
      <c r="AK172" s="165">
        <v>53.325000000000003</v>
      </c>
    </row>
    <row r="173" spans="2:37" s="175" customFormat="1" x14ac:dyDescent="0.25">
      <c r="B173" s="205" t="s">
        <v>111</v>
      </c>
      <c r="C173" s="197"/>
      <c r="D173" s="197"/>
      <c r="E173" s="197"/>
      <c r="F173" s="197"/>
      <c r="G173" s="197" t="s">
        <v>112</v>
      </c>
      <c r="I173" s="197"/>
      <c r="J173" s="197"/>
      <c r="K173" s="198" t="s">
        <v>113</v>
      </c>
      <c r="L173" s="197"/>
      <c r="M173" s="197"/>
      <c r="N173" s="197"/>
      <c r="O173" s="189"/>
      <c r="R173" s="170">
        <v>490</v>
      </c>
      <c r="S173" s="171">
        <v>37.92</v>
      </c>
      <c r="T173" s="170">
        <v>475</v>
      </c>
      <c r="U173" s="172">
        <v>24.52</v>
      </c>
      <c r="V173" s="170"/>
      <c r="W173" s="171"/>
      <c r="X173" s="164"/>
      <c r="Y173" s="170">
        <v>475</v>
      </c>
      <c r="Z173" s="171">
        <v>61.228999999999999</v>
      </c>
      <c r="AA173" s="170"/>
      <c r="AB173" s="171"/>
      <c r="AC173" s="163"/>
      <c r="AD173" s="163"/>
      <c r="AE173" s="163"/>
      <c r="AF173" s="163"/>
      <c r="AG173" s="163"/>
      <c r="AH173" s="163"/>
      <c r="AI173" s="163"/>
      <c r="AJ173" s="163"/>
      <c r="AK173" s="163"/>
    </row>
    <row r="174" spans="2:37" s="175" customFormat="1" x14ac:dyDescent="0.25">
      <c r="B174" s="206" t="s">
        <v>114</v>
      </c>
      <c r="C174" s="197"/>
      <c r="D174" s="197"/>
      <c r="E174" s="197"/>
      <c r="F174" s="197"/>
      <c r="G174" s="197" t="s">
        <v>115</v>
      </c>
      <c r="H174" s="197"/>
      <c r="I174" s="197"/>
      <c r="J174" s="197"/>
      <c r="K174" s="198" t="s">
        <v>116</v>
      </c>
      <c r="L174" s="197"/>
      <c r="M174" s="197"/>
      <c r="N174" s="197"/>
      <c r="O174" s="189"/>
      <c r="R174" s="170">
        <v>495</v>
      </c>
      <c r="S174" s="171">
        <v>38.31</v>
      </c>
      <c r="T174" s="170">
        <v>480</v>
      </c>
      <c r="U174" s="172">
        <v>24.78</v>
      </c>
      <c r="V174" s="170"/>
      <c r="W174" s="171"/>
      <c r="X174" s="164"/>
      <c r="Y174" s="170">
        <v>480</v>
      </c>
      <c r="Z174" s="171">
        <v>61.872</v>
      </c>
      <c r="AA174" s="170"/>
      <c r="AB174" s="171"/>
      <c r="AC174" s="163"/>
      <c r="AD174" s="163"/>
      <c r="AE174" s="163"/>
      <c r="AF174" s="163"/>
      <c r="AG174" s="163"/>
      <c r="AH174" s="163"/>
      <c r="AI174" s="163"/>
      <c r="AJ174" s="163"/>
      <c r="AK174" s="163"/>
    </row>
    <row r="175" spans="2:37" s="175" customFormat="1" x14ac:dyDescent="0.25">
      <c r="B175" s="206" t="s">
        <v>55</v>
      </c>
      <c r="C175" s="197"/>
      <c r="D175" s="197"/>
      <c r="E175" s="197"/>
      <c r="F175" s="197"/>
      <c r="G175" s="197" t="s">
        <v>117</v>
      </c>
      <c r="H175" s="197"/>
      <c r="I175" s="197"/>
      <c r="J175" s="197"/>
      <c r="K175" s="198" t="s">
        <v>118</v>
      </c>
      <c r="L175" s="197"/>
      <c r="M175" s="197"/>
      <c r="N175" s="197"/>
      <c r="O175" s="189"/>
      <c r="R175" s="170">
        <v>500</v>
      </c>
      <c r="S175" s="171">
        <v>38.700000000000003</v>
      </c>
      <c r="T175" s="170">
        <v>485</v>
      </c>
      <c r="U175" s="172">
        <v>25.04</v>
      </c>
      <c r="V175" s="170"/>
      <c r="W175" s="171"/>
      <c r="X175" s="164"/>
      <c r="Y175" s="170">
        <v>485</v>
      </c>
      <c r="Z175" s="171">
        <v>62.515999999999998</v>
      </c>
      <c r="AA175" s="170"/>
      <c r="AB175" s="171"/>
      <c r="AC175" s="163"/>
      <c r="AD175" s="163"/>
      <c r="AE175" s="163"/>
      <c r="AF175" s="163"/>
      <c r="AG175" s="163"/>
      <c r="AH175" s="163"/>
      <c r="AI175" s="163"/>
      <c r="AJ175" s="163"/>
      <c r="AK175" s="163"/>
    </row>
    <row r="176" spans="2:37" s="175" customFormat="1" x14ac:dyDescent="0.25">
      <c r="B176" s="206" t="s">
        <v>119</v>
      </c>
      <c r="C176" s="197"/>
      <c r="D176" s="197"/>
      <c r="E176" s="197"/>
      <c r="F176" s="197"/>
      <c r="G176" s="197" t="s">
        <v>120</v>
      </c>
      <c r="H176" s="197"/>
      <c r="I176" s="197"/>
      <c r="J176" s="197"/>
      <c r="K176" s="198" t="s">
        <v>121</v>
      </c>
      <c r="L176" s="197"/>
      <c r="M176" s="197"/>
      <c r="N176" s="197"/>
      <c r="O176" s="189"/>
      <c r="R176" s="170">
        <v>505</v>
      </c>
      <c r="S176" s="171">
        <v>39.090000000000003</v>
      </c>
      <c r="T176" s="170">
        <v>490</v>
      </c>
      <c r="U176" s="172">
        <v>25.3</v>
      </c>
      <c r="V176" s="170"/>
      <c r="W176" s="171"/>
      <c r="X176" s="164"/>
      <c r="Y176" s="170">
        <v>490</v>
      </c>
      <c r="Z176" s="171">
        <v>63.158999999999999</v>
      </c>
      <c r="AA176" s="170"/>
      <c r="AB176" s="171"/>
      <c r="AC176" s="163"/>
      <c r="AD176" s="163"/>
      <c r="AE176" s="163"/>
      <c r="AF176" s="163"/>
      <c r="AG176" s="163"/>
      <c r="AH176" s="163"/>
      <c r="AI176" s="163"/>
      <c r="AJ176" s="163"/>
      <c r="AK176" s="163"/>
    </row>
    <row r="177" spans="1:37" s="175" customFormat="1" x14ac:dyDescent="0.25">
      <c r="B177" s="206" t="s">
        <v>122</v>
      </c>
      <c r="C177" s="197"/>
      <c r="D177" s="197"/>
      <c r="E177" s="197"/>
      <c r="F177" s="197"/>
      <c r="G177" s="197"/>
      <c r="I177" s="197"/>
      <c r="J177" s="197"/>
      <c r="K177" s="198" t="s">
        <v>123</v>
      </c>
      <c r="L177" s="197"/>
      <c r="M177" s="197"/>
      <c r="N177" s="197"/>
      <c r="O177" s="189"/>
      <c r="R177" s="170">
        <v>510</v>
      </c>
      <c r="S177" s="171">
        <v>39.479999999999997</v>
      </c>
      <c r="T177" s="170">
        <v>495</v>
      </c>
      <c r="U177" s="172">
        <v>25.56</v>
      </c>
      <c r="V177" s="170"/>
      <c r="W177" s="171"/>
      <c r="X177" s="164"/>
      <c r="Y177" s="170">
        <v>495</v>
      </c>
      <c r="Z177" s="171">
        <v>63.802</v>
      </c>
      <c r="AA177" s="170"/>
      <c r="AB177" s="171"/>
      <c r="AC177" s="163"/>
      <c r="AD177" s="163"/>
      <c r="AE177" s="163"/>
      <c r="AF177" s="163"/>
      <c r="AG177" s="163"/>
      <c r="AH177" s="163"/>
      <c r="AI177" s="163"/>
      <c r="AJ177" s="163"/>
      <c r="AK177" s="163"/>
    </row>
    <row r="178" spans="1:37" s="175" customFormat="1" x14ac:dyDescent="0.25">
      <c r="B178" s="200" t="s">
        <v>15</v>
      </c>
      <c r="C178" s="198"/>
      <c r="D178" s="197"/>
      <c r="E178" s="197"/>
      <c r="F178" s="197"/>
      <c r="G178" s="197"/>
      <c r="I178" s="197"/>
      <c r="J178" s="197"/>
      <c r="L178" s="197"/>
      <c r="M178" s="197"/>
      <c r="N178" s="197"/>
      <c r="O178" s="189"/>
      <c r="R178" s="170">
        <v>515</v>
      </c>
      <c r="S178" s="171">
        <v>39.869999999999997</v>
      </c>
      <c r="T178" s="170">
        <v>500</v>
      </c>
      <c r="U178" s="172">
        <v>25.81</v>
      </c>
      <c r="V178" s="170"/>
      <c r="W178" s="171"/>
      <c r="X178" s="164"/>
      <c r="Y178" s="170">
        <v>500</v>
      </c>
      <c r="Z178" s="171">
        <v>64.5</v>
      </c>
      <c r="AA178" s="170"/>
      <c r="AB178" s="171"/>
      <c r="AC178" s="163"/>
      <c r="AD178" s="163"/>
      <c r="AE178" s="163"/>
      <c r="AF178" s="163"/>
      <c r="AG178" s="163"/>
      <c r="AH178" s="163"/>
      <c r="AI178" s="163"/>
      <c r="AJ178" s="163"/>
      <c r="AK178" s="163"/>
    </row>
    <row r="179" spans="1:37" s="175" customFormat="1" x14ac:dyDescent="0.25">
      <c r="B179" s="202" t="s">
        <v>16</v>
      </c>
      <c r="C179" s="198"/>
      <c r="D179" s="197"/>
      <c r="E179" s="197"/>
      <c r="F179" s="197"/>
      <c r="G179" s="197"/>
      <c r="H179" s="197"/>
      <c r="I179" s="197"/>
      <c r="J179" s="197"/>
      <c r="L179" s="197"/>
      <c r="M179" s="197"/>
      <c r="N179" s="197"/>
      <c r="O179" s="189"/>
      <c r="R179" s="170">
        <v>520</v>
      </c>
      <c r="S179" s="171">
        <v>40.26</v>
      </c>
      <c r="T179" s="170">
        <v>505</v>
      </c>
      <c r="U179" s="172">
        <v>26.06</v>
      </c>
      <c r="V179" s="170"/>
      <c r="W179" s="171"/>
      <c r="X179" s="164"/>
      <c r="Y179" s="170">
        <v>505</v>
      </c>
      <c r="Z179" s="171">
        <v>65.150000000000006</v>
      </c>
      <c r="AA179" s="170"/>
      <c r="AB179" s="171"/>
      <c r="AC179" s="163"/>
      <c r="AD179" s="163"/>
      <c r="AE179" s="163"/>
      <c r="AF179" s="163"/>
      <c r="AG179" s="163"/>
      <c r="AH179" s="163"/>
      <c r="AI179" s="163"/>
      <c r="AJ179" s="163"/>
      <c r="AK179" s="163"/>
    </row>
    <row r="180" spans="1:37" s="175" customFormat="1" x14ac:dyDescent="0.25">
      <c r="B180" s="198"/>
      <c r="C180" s="198"/>
      <c r="D180" s="197"/>
      <c r="E180" s="197"/>
      <c r="F180" s="197"/>
      <c r="G180" s="197"/>
      <c r="H180" s="197"/>
      <c r="I180" s="197"/>
      <c r="J180" s="197"/>
      <c r="K180" s="197"/>
      <c r="L180" s="207"/>
      <c r="M180" s="197"/>
      <c r="N180" s="197"/>
      <c r="O180" s="189"/>
      <c r="R180" s="170">
        <v>525</v>
      </c>
      <c r="S180" s="171">
        <v>40.33</v>
      </c>
      <c r="T180" s="170">
        <v>510</v>
      </c>
      <c r="U180" s="172">
        <v>26.32</v>
      </c>
      <c r="V180" s="170"/>
      <c r="W180" s="171"/>
      <c r="X180" s="164"/>
      <c r="Y180" s="170">
        <v>510</v>
      </c>
      <c r="Z180" s="171">
        <v>65.8</v>
      </c>
      <c r="AA180" s="170"/>
      <c r="AB180" s="171"/>
      <c r="AC180" s="163"/>
      <c r="AD180" s="163"/>
      <c r="AE180" s="163"/>
      <c r="AF180" s="163"/>
      <c r="AG180" s="163"/>
      <c r="AH180" s="163"/>
      <c r="AI180" s="163"/>
      <c r="AJ180" s="163"/>
      <c r="AK180" s="163"/>
    </row>
    <row r="181" spans="1:37" s="175" customFormat="1" x14ac:dyDescent="0.25">
      <c r="B181" s="198"/>
      <c r="C181" s="198"/>
      <c r="D181" s="197"/>
      <c r="E181" s="197"/>
      <c r="F181" s="197"/>
      <c r="G181" s="197"/>
      <c r="H181" s="197"/>
      <c r="I181" s="197"/>
      <c r="J181" s="197"/>
      <c r="K181" s="197"/>
      <c r="L181" s="207"/>
      <c r="M181" s="197"/>
      <c r="N181" s="197"/>
      <c r="O181" s="189"/>
      <c r="R181" s="170">
        <v>530</v>
      </c>
      <c r="S181" s="171">
        <v>40.4</v>
      </c>
      <c r="T181" s="170">
        <v>515</v>
      </c>
      <c r="U181" s="172">
        <v>26.58</v>
      </c>
      <c r="V181" s="170"/>
      <c r="W181" s="171"/>
      <c r="X181" s="164"/>
      <c r="Y181" s="170">
        <v>515</v>
      </c>
      <c r="Z181" s="171">
        <v>66.45</v>
      </c>
      <c r="AA181" s="170"/>
      <c r="AB181" s="171"/>
      <c r="AC181" s="163"/>
      <c r="AD181" s="163"/>
      <c r="AE181" s="163"/>
      <c r="AF181" s="163"/>
      <c r="AG181" s="163"/>
      <c r="AH181" s="163"/>
      <c r="AI181" s="163"/>
      <c r="AJ181" s="163"/>
      <c r="AK181" s="163"/>
    </row>
    <row r="182" spans="1:37" s="175" customFormat="1" x14ac:dyDescent="0.25">
      <c r="B182" s="198" t="s">
        <v>124</v>
      </c>
      <c r="C182" s="198"/>
      <c r="D182" s="197"/>
      <c r="E182" s="197"/>
      <c r="F182" s="197"/>
      <c r="G182" s="197"/>
      <c r="H182" s="208" t="s">
        <v>125</v>
      </c>
      <c r="I182" s="197"/>
      <c r="J182" s="207" t="s">
        <v>33</v>
      </c>
      <c r="K182" s="197"/>
      <c r="L182" s="207" t="s">
        <v>126</v>
      </c>
      <c r="M182" s="197"/>
      <c r="N182" s="197"/>
      <c r="O182" s="189"/>
      <c r="R182" s="170">
        <v>535</v>
      </c>
      <c r="S182" s="171">
        <v>40.47</v>
      </c>
      <c r="T182" s="170">
        <v>520</v>
      </c>
      <c r="U182" s="172">
        <v>26.84</v>
      </c>
      <c r="V182" s="170"/>
      <c r="W182" s="171"/>
      <c r="X182" s="164"/>
      <c r="Y182" s="170">
        <v>520</v>
      </c>
      <c r="Z182" s="171">
        <v>67.099999999999994</v>
      </c>
      <c r="AA182" s="170"/>
      <c r="AB182" s="171"/>
      <c r="AC182" s="163"/>
      <c r="AD182" s="163"/>
      <c r="AE182" s="163"/>
      <c r="AF182" s="163"/>
      <c r="AG182" s="163"/>
      <c r="AH182" s="163"/>
      <c r="AI182" s="163"/>
      <c r="AJ182" s="163"/>
      <c r="AK182" s="163"/>
    </row>
    <row r="183" spans="1:37" s="175" customFormat="1" x14ac:dyDescent="0.25">
      <c r="B183" s="198" t="s">
        <v>127</v>
      </c>
      <c r="C183" s="198"/>
      <c r="D183" s="197"/>
      <c r="E183" s="197"/>
      <c r="F183" s="197"/>
      <c r="G183" s="197"/>
      <c r="H183" s="208" t="s">
        <v>128</v>
      </c>
      <c r="I183" s="197"/>
      <c r="J183" s="207" t="s">
        <v>217</v>
      </c>
      <c r="K183" s="197"/>
      <c r="L183" s="207" t="s">
        <v>129</v>
      </c>
      <c r="M183" s="197"/>
      <c r="N183" s="197"/>
      <c r="O183" s="189"/>
      <c r="R183" s="170">
        <v>540</v>
      </c>
      <c r="S183" s="171">
        <v>40.54</v>
      </c>
      <c r="T183" s="170">
        <v>525</v>
      </c>
      <c r="U183" s="172">
        <v>26.89</v>
      </c>
      <c r="V183" s="170"/>
      <c r="W183" s="171"/>
      <c r="X183" s="164"/>
      <c r="Y183" s="170">
        <v>530</v>
      </c>
      <c r="Z183" s="171">
        <v>67.33</v>
      </c>
      <c r="AA183" s="170"/>
      <c r="AB183" s="171"/>
      <c r="AC183" s="163"/>
      <c r="AD183" s="163"/>
      <c r="AE183" s="163"/>
      <c r="AF183" s="163"/>
      <c r="AG183" s="163"/>
      <c r="AH183" s="163"/>
      <c r="AI183" s="163"/>
      <c r="AJ183" s="163"/>
      <c r="AK183" s="163"/>
    </row>
    <row r="184" spans="1:37" s="175" customFormat="1" x14ac:dyDescent="0.25">
      <c r="B184" s="198" t="s">
        <v>130</v>
      </c>
      <c r="C184" s="198"/>
      <c r="D184" s="197"/>
      <c r="E184" s="197"/>
      <c r="F184" s="197"/>
      <c r="G184" s="197"/>
      <c r="H184" s="208" t="s">
        <v>131</v>
      </c>
      <c r="I184" s="197"/>
      <c r="J184" s="207" t="s">
        <v>181</v>
      </c>
      <c r="K184" s="197"/>
      <c r="L184" s="207" t="s">
        <v>133</v>
      </c>
      <c r="M184" s="197"/>
      <c r="N184" s="197"/>
      <c r="O184" s="189"/>
      <c r="R184" s="170"/>
      <c r="S184" s="171"/>
      <c r="T184" s="170">
        <v>530</v>
      </c>
      <c r="U184" s="172">
        <v>26.94</v>
      </c>
      <c r="V184" s="170"/>
      <c r="W184" s="171"/>
      <c r="X184" s="164"/>
      <c r="Y184" s="170">
        <v>540</v>
      </c>
      <c r="Z184" s="171">
        <v>67.56</v>
      </c>
      <c r="AA184" s="170"/>
      <c r="AB184" s="171"/>
      <c r="AC184" s="163"/>
      <c r="AD184" s="163"/>
      <c r="AE184" s="163"/>
      <c r="AF184" s="163"/>
      <c r="AG184" s="163"/>
      <c r="AH184" s="163"/>
      <c r="AI184" s="163"/>
      <c r="AJ184" s="163"/>
      <c r="AK184" s="163"/>
    </row>
    <row r="185" spans="1:37" s="175" customFormat="1" x14ac:dyDescent="0.25">
      <c r="B185" s="198" t="s">
        <v>134</v>
      </c>
      <c r="C185" s="198"/>
      <c r="D185" s="197"/>
      <c r="E185" s="197"/>
      <c r="F185" s="197"/>
      <c r="G185" s="197"/>
      <c r="H185" s="208" t="s">
        <v>135</v>
      </c>
      <c r="I185" s="197"/>
      <c r="J185" s="207" t="s">
        <v>136</v>
      </c>
      <c r="K185" s="197"/>
      <c r="L185" s="207" t="s">
        <v>137</v>
      </c>
      <c r="M185" s="197"/>
      <c r="N185" s="197"/>
      <c r="O185" s="189"/>
      <c r="R185" s="170"/>
      <c r="S185" s="171"/>
      <c r="T185" s="170">
        <v>535</v>
      </c>
      <c r="U185" s="172">
        <v>26.98</v>
      </c>
      <c r="V185" s="170"/>
      <c r="W185" s="171"/>
      <c r="X185" s="164"/>
      <c r="Y185" s="190"/>
      <c r="Z185" s="164"/>
      <c r="AA185" s="190"/>
      <c r="AB185" s="164"/>
      <c r="AC185" s="163"/>
      <c r="AD185" s="163"/>
      <c r="AE185" s="163"/>
      <c r="AF185" s="163"/>
      <c r="AG185" s="163"/>
      <c r="AH185" s="163"/>
      <c r="AI185" s="163"/>
      <c r="AJ185" s="163"/>
      <c r="AK185" s="163"/>
    </row>
    <row r="186" spans="1:37" s="175" customFormat="1" x14ac:dyDescent="0.25">
      <c r="B186" s="198"/>
      <c r="C186" s="198"/>
      <c r="D186" s="197"/>
      <c r="E186" s="197"/>
      <c r="F186" s="197"/>
      <c r="G186" s="197"/>
      <c r="H186" s="209" t="s">
        <v>138</v>
      </c>
      <c r="I186" s="197"/>
      <c r="J186" s="207"/>
      <c r="K186" s="197"/>
      <c r="L186" s="207" t="s">
        <v>139</v>
      </c>
      <c r="M186" s="197"/>
      <c r="N186" s="197"/>
      <c r="O186" s="189"/>
      <c r="R186" s="170"/>
      <c r="S186" s="171"/>
      <c r="T186" s="170">
        <v>540</v>
      </c>
      <c r="U186" s="172">
        <v>27.03</v>
      </c>
      <c r="V186" s="170"/>
      <c r="W186" s="171"/>
      <c r="X186" s="164"/>
      <c r="Y186" s="190"/>
      <c r="Z186" s="164"/>
      <c r="AA186" s="190"/>
      <c r="AB186" s="164"/>
      <c r="AC186" s="163"/>
      <c r="AD186" s="163"/>
      <c r="AE186" s="163"/>
      <c r="AF186" s="163"/>
      <c r="AG186" s="163"/>
      <c r="AH186" s="163"/>
      <c r="AI186" s="163"/>
      <c r="AJ186" s="163"/>
      <c r="AK186" s="163"/>
    </row>
    <row r="187" spans="1:37" s="175" customFormat="1" x14ac:dyDescent="0.25">
      <c r="B187" s="198"/>
      <c r="C187" s="198"/>
      <c r="D187" s="197"/>
      <c r="E187" s="197"/>
      <c r="F187" s="197"/>
      <c r="G187" s="197"/>
      <c r="I187" s="197"/>
      <c r="J187" s="207"/>
      <c r="K187" s="197"/>
      <c r="L187" s="197"/>
      <c r="M187" s="197"/>
      <c r="N187" s="197"/>
      <c r="O187" s="189"/>
      <c r="X187" s="191"/>
    </row>
    <row r="188" spans="1:37" s="175" customFormat="1" x14ac:dyDescent="0.25">
      <c r="B188" s="198"/>
      <c r="C188" s="198"/>
      <c r="D188" s="197"/>
      <c r="E188" s="197"/>
      <c r="F188" s="197"/>
      <c r="G188" s="197"/>
      <c r="H188" s="210" t="s">
        <v>140</v>
      </c>
      <c r="I188" s="197"/>
      <c r="J188" s="207"/>
      <c r="K188" s="197"/>
      <c r="L188" s="197"/>
      <c r="M188" s="197"/>
      <c r="N188" s="197"/>
      <c r="O188" s="189"/>
      <c r="X188" s="191"/>
    </row>
    <row r="189" spans="1:37" s="175" customFormat="1" x14ac:dyDescent="0.25">
      <c r="B189" s="198"/>
      <c r="C189" s="198"/>
      <c r="D189" s="197"/>
      <c r="E189" s="197"/>
      <c r="F189" s="197"/>
      <c r="G189" s="197"/>
      <c r="H189" s="211" t="s">
        <v>141</v>
      </c>
      <c r="I189" s="197"/>
      <c r="J189" s="197"/>
      <c r="K189" s="197"/>
      <c r="L189" s="197"/>
      <c r="M189" s="197"/>
      <c r="N189" s="197"/>
      <c r="O189" s="189"/>
      <c r="X189" s="191"/>
    </row>
    <row r="190" spans="1:37" s="175" customFormat="1" x14ac:dyDescent="0.25">
      <c r="B190" s="197"/>
      <c r="C190" s="197"/>
      <c r="D190" s="197"/>
      <c r="E190" s="197"/>
      <c r="F190" s="197"/>
      <c r="G190" s="197"/>
      <c r="H190" s="211" t="s">
        <v>142</v>
      </c>
      <c r="I190" s="197"/>
      <c r="J190" s="197"/>
      <c r="K190" s="197"/>
      <c r="L190" s="197"/>
      <c r="M190" s="197"/>
      <c r="N190" s="197"/>
      <c r="O190" s="189"/>
      <c r="X190" s="191"/>
    </row>
    <row r="191" spans="1:37" s="175" customFormat="1" x14ac:dyDescent="0.25">
      <c r="B191" s="197"/>
      <c r="C191" s="197"/>
      <c r="D191" s="197"/>
      <c r="E191" s="197"/>
      <c r="F191" s="197"/>
      <c r="G191" s="197"/>
      <c r="H191" s="208" t="s">
        <v>143</v>
      </c>
      <c r="I191" s="197"/>
      <c r="J191" s="197"/>
      <c r="K191" s="197"/>
      <c r="L191" s="197"/>
      <c r="M191" s="197"/>
      <c r="N191" s="197"/>
      <c r="O191" s="189"/>
      <c r="X191" s="191"/>
    </row>
    <row r="192" spans="1:37" s="192" customFormat="1" x14ac:dyDescent="0.25">
      <c r="A192" s="175"/>
      <c r="B192" s="197"/>
      <c r="C192" s="197"/>
      <c r="D192" s="197"/>
      <c r="E192" s="197"/>
      <c r="F192" s="197"/>
      <c r="G192" s="197"/>
      <c r="H192" s="211"/>
      <c r="I192" s="197"/>
      <c r="J192" s="197"/>
      <c r="K192" s="197"/>
      <c r="L192" s="197"/>
      <c r="M192" s="197"/>
      <c r="N192" s="197"/>
      <c r="O192" s="189"/>
      <c r="X192" s="193"/>
    </row>
    <row r="193" spans="1:24" s="192" customFormat="1" x14ac:dyDescent="0.25">
      <c r="A193" s="175"/>
      <c r="B193" s="197"/>
      <c r="C193" s="197"/>
      <c r="D193" s="197"/>
      <c r="E193" s="197"/>
      <c r="F193" s="198" t="s">
        <v>144</v>
      </c>
      <c r="G193" s="197"/>
      <c r="H193" s="211"/>
      <c r="I193" s="197"/>
      <c r="J193" s="197"/>
      <c r="K193" s="197"/>
      <c r="L193" s="197"/>
      <c r="M193" s="197"/>
      <c r="N193" s="197"/>
      <c r="O193" s="189"/>
      <c r="X193" s="193"/>
    </row>
    <row r="194" spans="1:24" s="192" customFormat="1" x14ac:dyDescent="0.25">
      <c r="A194" s="175"/>
      <c r="B194" s="197"/>
      <c r="C194" s="197"/>
      <c r="D194" s="197"/>
      <c r="E194" s="197"/>
      <c r="F194" s="198" t="s">
        <v>80</v>
      </c>
      <c r="G194" s="197"/>
      <c r="H194" s="211"/>
      <c r="I194" s="197"/>
      <c r="J194" s="197"/>
      <c r="K194" s="197"/>
      <c r="L194" s="197"/>
      <c r="M194" s="197"/>
      <c r="N194" s="197"/>
      <c r="O194" s="189"/>
      <c r="X194" s="193"/>
    </row>
    <row r="195" spans="1:24" s="192" customFormat="1" x14ac:dyDescent="0.25">
      <c r="A195" s="175"/>
      <c r="B195" s="197"/>
      <c r="C195" s="197"/>
      <c r="D195" s="197"/>
      <c r="E195" s="197"/>
      <c r="F195" s="197"/>
      <c r="G195" s="197"/>
      <c r="H195" s="211"/>
      <c r="I195" s="197"/>
      <c r="J195" s="197"/>
      <c r="K195" s="197"/>
      <c r="L195" s="197"/>
      <c r="M195" s="197"/>
      <c r="N195" s="197"/>
      <c r="O195" s="189"/>
      <c r="X195" s="193"/>
    </row>
    <row r="196" spans="1:24" s="192" customFormat="1" x14ac:dyDescent="0.25">
      <c r="A196" s="175"/>
      <c r="B196" s="197"/>
      <c r="C196" s="197"/>
      <c r="D196" s="197"/>
      <c r="E196" s="198"/>
      <c r="F196" s="198" t="s">
        <v>145</v>
      </c>
      <c r="G196" s="197"/>
      <c r="H196" s="211"/>
      <c r="I196" s="197"/>
      <c r="J196" s="197"/>
      <c r="K196" s="197"/>
      <c r="L196" s="197"/>
      <c r="M196" s="197"/>
      <c r="N196" s="197"/>
      <c r="O196" s="189"/>
      <c r="X196" s="193"/>
    </row>
    <row r="197" spans="1:24" s="192" customFormat="1" x14ac:dyDescent="0.25">
      <c r="A197" s="175"/>
      <c r="B197" s="197"/>
      <c r="C197" s="197"/>
      <c r="D197" s="197"/>
      <c r="E197" s="197"/>
      <c r="F197" s="198" t="s">
        <v>146</v>
      </c>
      <c r="G197" s="197"/>
      <c r="H197" s="211"/>
      <c r="I197" s="197"/>
      <c r="J197" s="197"/>
      <c r="K197" s="197"/>
      <c r="L197" s="197"/>
      <c r="M197" s="197"/>
      <c r="N197" s="197"/>
      <c r="O197" s="189"/>
      <c r="X197" s="193"/>
    </row>
    <row r="198" spans="1:24" s="192" customFormat="1" x14ac:dyDescent="0.25">
      <c r="A198" s="175"/>
      <c r="B198" s="197"/>
      <c r="C198" s="197"/>
      <c r="D198" s="197"/>
      <c r="E198" s="197"/>
      <c r="F198" s="198" t="s">
        <v>71</v>
      </c>
      <c r="G198" s="197"/>
      <c r="H198" s="211"/>
      <c r="I198" s="197"/>
      <c r="J198" s="197"/>
      <c r="K198" s="197"/>
      <c r="L198" s="197"/>
      <c r="M198" s="212" t="s">
        <v>170</v>
      </c>
      <c r="N198" s="212"/>
      <c r="O198" s="189"/>
      <c r="X198" s="193"/>
    </row>
    <row r="199" spans="1:24" s="192" customFormat="1" x14ac:dyDescent="0.25">
      <c r="A199" s="175"/>
      <c r="B199" s="197"/>
      <c r="C199" s="197"/>
      <c r="D199" s="197"/>
      <c r="E199" s="197"/>
      <c r="F199" s="198" t="s">
        <v>147</v>
      </c>
      <c r="G199" s="197"/>
      <c r="H199" s="211"/>
      <c r="I199" s="197"/>
      <c r="J199" s="197"/>
      <c r="K199" s="197"/>
      <c r="L199" s="197"/>
      <c r="M199" s="212" t="s">
        <v>185</v>
      </c>
      <c r="N199" s="212"/>
      <c r="O199" s="189"/>
      <c r="X199" s="193"/>
    </row>
    <row r="200" spans="1:24" s="192" customFormat="1" x14ac:dyDescent="0.25">
      <c r="A200" s="175"/>
      <c r="B200" s="197"/>
      <c r="C200" s="197"/>
      <c r="D200" s="197"/>
      <c r="E200" s="197"/>
      <c r="F200" s="197"/>
      <c r="G200" s="197"/>
      <c r="H200" s="211"/>
      <c r="I200" s="197"/>
      <c r="J200" s="197"/>
      <c r="K200" s="197"/>
      <c r="L200" s="197"/>
      <c r="M200" s="212" t="s">
        <v>184</v>
      </c>
      <c r="N200" s="212"/>
      <c r="O200" s="189"/>
      <c r="X200" s="193"/>
    </row>
    <row r="201" spans="1:24" s="192" customFormat="1" x14ac:dyDescent="0.25">
      <c r="A201" s="175"/>
      <c r="B201" s="197"/>
      <c r="C201" s="197"/>
      <c r="D201" s="197"/>
      <c r="E201" s="197"/>
      <c r="F201" s="197"/>
      <c r="G201" s="197"/>
      <c r="H201" s="211"/>
      <c r="I201" s="205"/>
      <c r="J201" s="197"/>
      <c r="K201" s="197"/>
      <c r="L201" s="197"/>
      <c r="M201" s="212" t="s">
        <v>186</v>
      </c>
      <c r="N201" s="212"/>
      <c r="O201" s="189"/>
      <c r="X201" s="193"/>
    </row>
    <row r="202" spans="1:24" s="192" customFormat="1" x14ac:dyDescent="0.25">
      <c r="A202" s="175"/>
      <c r="B202" s="470" t="s">
        <v>19</v>
      </c>
      <c r="C202" s="471"/>
      <c r="D202" s="471"/>
      <c r="E202" s="471"/>
      <c r="F202" s="471"/>
      <c r="G202" s="472"/>
      <c r="H202" s="211"/>
      <c r="I202" s="205" t="s">
        <v>148</v>
      </c>
      <c r="J202" s="197"/>
      <c r="K202" s="197"/>
      <c r="L202" s="197"/>
      <c r="M202" s="212" t="s">
        <v>187</v>
      </c>
      <c r="N202" s="212"/>
      <c r="O202" s="189"/>
      <c r="X202" s="193"/>
    </row>
    <row r="203" spans="1:24" s="192" customFormat="1" x14ac:dyDescent="0.25">
      <c r="A203" s="175"/>
      <c r="B203" s="213" t="s">
        <v>34</v>
      </c>
      <c r="C203" s="214"/>
      <c r="D203" s="215" t="s">
        <v>50</v>
      </c>
      <c r="E203" s="216"/>
      <c r="F203" s="216"/>
      <c r="G203" s="217"/>
      <c r="H203" s="211"/>
      <c r="I203" s="205" t="s">
        <v>149</v>
      </c>
      <c r="J203" s="197"/>
      <c r="K203" s="197"/>
      <c r="L203" s="197"/>
      <c r="M203" s="212" t="s">
        <v>188</v>
      </c>
      <c r="N203" s="212"/>
      <c r="O203" s="189"/>
      <c r="X203" s="193"/>
    </row>
    <row r="204" spans="1:24" s="192" customFormat="1" x14ac:dyDescent="0.25">
      <c r="A204" s="175"/>
      <c r="B204" s="215" t="s">
        <v>35</v>
      </c>
      <c r="C204" s="218"/>
      <c r="D204" s="215" t="s">
        <v>150</v>
      </c>
      <c r="E204" s="216"/>
      <c r="F204" s="216"/>
      <c r="G204" s="217"/>
      <c r="H204" s="211"/>
      <c r="I204" s="205" t="s">
        <v>151</v>
      </c>
      <c r="J204" s="197"/>
      <c r="K204" s="197"/>
      <c r="L204" s="197"/>
      <c r="M204" s="212" t="s">
        <v>189</v>
      </c>
      <c r="N204" s="212"/>
      <c r="O204" s="189"/>
      <c r="X204" s="193"/>
    </row>
    <row r="205" spans="1:24" s="192" customFormat="1" x14ac:dyDescent="0.25">
      <c r="A205" s="175"/>
      <c r="B205" s="215" t="s">
        <v>37</v>
      </c>
      <c r="C205" s="217"/>
      <c r="D205" s="219" t="s">
        <v>36</v>
      </c>
      <c r="E205" s="220"/>
      <c r="F205" s="220"/>
      <c r="G205" s="221"/>
      <c r="H205" s="211"/>
      <c r="I205" s="205" t="s">
        <v>152</v>
      </c>
      <c r="J205" s="197"/>
      <c r="K205" s="197"/>
      <c r="L205" s="197"/>
      <c r="M205" s="197"/>
      <c r="N205" s="197"/>
      <c r="O205" s="189"/>
      <c r="X205" s="193"/>
    </row>
    <row r="206" spans="1:24" s="192" customFormat="1" x14ac:dyDescent="0.25">
      <c r="A206" s="175"/>
      <c r="B206" s="222" t="s">
        <v>38</v>
      </c>
      <c r="C206" s="223"/>
      <c r="D206" s="223"/>
      <c r="E206" s="223"/>
      <c r="F206" s="223"/>
      <c r="G206" s="224"/>
      <c r="H206" s="211"/>
      <c r="I206" s="205" t="s">
        <v>153</v>
      </c>
      <c r="J206" s="197"/>
      <c r="K206" s="197"/>
      <c r="L206" s="197"/>
      <c r="M206" s="197"/>
      <c r="N206" s="197"/>
      <c r="O206" s="189"/>
      <c r="X206" s="193"/>
    </row>
    <row r="207" spans="1:24" s="192" customFormat="1" x14ac:dyDescent="0.25">
      <c r="A207" s="175"/>
      <c r="B207" s="463" t="s">
        <v>39</v>
      </c>
      <c r="C207" s="225" t="s">
        <v>41</v>
      </c>
      <c r="D207" s="226">
        <v>116.5</v>
      </c>
      <c r="E207" s="227">
        <v>10.3</v>
      </c>
      <c r="F207" s="228" t="s">
        <v>154</v>
      </c>
      <c r="G207" s="229">
        <v>8.77</v>
      </c>
      <c r="H207" s="211"/>
      <c r="I207" s="205" t="s">
        <v>124</v>
      </c>
      <c r="J207" s="197"/>
      <c r="K207" s="197"/>
      <c r="L207" s="197"/>
      <c r="M207" s="197"/>
      <c r="N207" s="197"/>
      <c r="O207" s="189"/>
      <c r="X207" s="193"/>
    </row>
    <row r="208" spans="1:24" s="192" customFormat="1" x14ac:dyDescent="0.25">
      <c r="A208" s="175"/>
      <c r="B208" s="464"/>
      <c r="C208" s="225" t="s">
        <v>42</v>
      </c>
      <c r="D208" s="230">
        <v>165</v>
      </c>
      <c r="E208" s="227">
        <v>6.8</v>
      </c>
      <c r="F208" s="231" t="s">
        <v>154</v>
      </c>
      <c r="G208" s="229">
        <v>5.79</v>
      </c>
      <c r="H208" s="211"/>
      <c r="I208" s="205" t="s">
        <v>155</v>
      </c>
      <c r="J208" s="197"/>
      <c r="K208" s="197"/>
      <c r="L208" s="197"/>
      <c r="M208" s="197"/>
      <c r="N208" s="197"/>
      <c r="O208" s="189"/>
      <c r="X208" s="193"/>
    </row>
    <row r="209" spans="1:24" s="192" customFormat="1" ht="18" x14ac:dyDescent="0.25">
      <c r="A209" s="175"/>
      <c r="B209" s="464"/>
      <c r="C209" s="225" t="s">
        <v>51</v>
      </c>
      <c r="D209" s="226" t="s">
        <v>156</v>
      </c>
      <c r="E209" s="227">
        <v>3.1</v>
      </c>
      <c r="F209" s="231" t="s">
        <v>154</v>
      </c>
      <c r="G209" s="229">
        <v>2.64</v>
      </c>
      <c r="H209" s="211"/>
      <c r="I209" s="205"/>
      <c r="J209" s="197"/>
      <c r="K209" s="197"/>
      <c r="L209" s="232" t="s">
        <v>89</v>
      </c>
      <c r="M209" s="232"/>
      <c r="N209" s="232"/>
      <c r="O209" s="194"/>
      <c r="X209" s="193"/>
    </row>
    <row r="210" spans="1:24" s="192" customFormat="1" x14ac:dyDescent="0.25">
      <c r="A210" s="175"/>
      <c r="B210" s="464"/>
      <c r="C210" s="233" t="s">
        <v>52</v>
      </c>
      <c r="D210" s="230">
        <v>155</v>
      </c>
      <c r="E210" s="227">
        <v>12.5</v>
      </c>
      <c r="F210" s="231" t="s">
        <v>154</v>
      </c>
      <c r="G210" s="229">
        <v>10.644</v>
      </c>
      <c r="H210" s="211"/>
      <c r="I210" s="205"/>
      <c r="J210" s="197"/>
      <c r="K210" s="197"/>
      <c r="L210" s="197"/>
      <c r="M210" s="197"/>
      <c r="N210" s="197"/>
      <c r="O210" s="189"/>
      <c r="X210" s="193"/>
    </row>
    <row r="211" spans="1:24" s="192" customFormat="1" x14ac:dyDescent="0.25">
      <c r="A211" s="175"/>
      <c r="B211" s="465"/>
      <c r="C211" s="233" t="s">
        <v>53</v>
      </c>
      <c r="D211" s="226" t="s">
        <v>157</v>
      </c>
      <c r="E211" s="227">
        <v>11</v>
      </c>
      <c r="F211" s="231" t="s">
        <v>154</v>
      </c>
      <c r="G211" s="229">
        <v>9.3670000000000009</v>
      </c>
      <c r="H211" s="211"/>
      <c r="I211" s="205"/>
      <c r="J211" s="197"/>
      <c r="K211" s="197" t="s">
        <v>205</v>
      </c>
      <c r="L211" s="197" t="s">
        <v>205</v>
      </c>
      <c r="M211" s="197" t="s">
        <v>205</v>
      </c>
      <c r="N211" s="197"/>
      <c r="O211" s="189"/>
      <c r="X211" s="193"/>
    </row>
    <row r="212" spans="1:24" s="192" customFormat="1" x14ac:dyDescent="0.25">
      <c r="A212" s="175"/>
      <c r="B212" s="234" t="s">
        <v>40</v>
      </c>
      <c r="C212" s="235"/>
      <c r="D212" s="236" t="s">
        <v>158</v>
      </c>
      <c r="E212" s="227">
        <v>1.0249999999999999</v>
      </c>
      <c r="F212" s="231" t="s">
        <v>159</v>
      </c>
      <c r="G212" s="229">
        <v>0.85899999999999999</v>
      </c>
      <c r="H212" s="211"/>
      <c r="I212" s="205"/>
      <c r="J212" s="197"/>
      <c r="K212" s="197" t="s">
        <v>205</v>
      </c>
      <c r="L212" s="197" t="s">
        <v>205</v>
      </c>
      <c r="M212" s="197" t="s">
        <v>206</v>
      </c>
      <c r="N212" s="197"/>
      <c r="O212" s="189"/>
      <c r="X212" s="193"/>
    </row>
    <row r="213" spans="1:24" s="192" customFormat="1" x14ac:dyDescent="0.25">
      <c r="A213" s="175"/>
      <c r="B213" s="222" t="s">
        <v>40</v>
      </c>
      <c r="C213" s="226"/>
      <c r="D213" s="236" t="s">
        <v>160</v>
      </c>
      <c r="E213" s="227">
        <v>1.65</v>
      </c>
      <c r="F213" s="231" t="s">
        <v>159</v>
      </c>
      <c r="G213" s="229">
        <v>1.3839999999999999</v>
      </c>
      <c r="H213" s="211"/>
      <c r="I213" s="197"/>
      <c r="J213" s="197"/>
      <c r="K213" s="197" t="s">
        <v>205</v>
      </c>
      <c r="L213" s="197" t="s">
        <v>205</v>
      </c>
      <c r="M213" s="197" t="s">
        <v>207</v>
      </c>
      <c r="N213" s="197"/>
      <c r="O213" s="189"/>
      <c r="X213" s="193"/>
    </row>
    <row r="214" spans="1:24" s="192" customFormat="1" x14ac:dyDescent="0.25">
      <c r="A214" s="175"/>
      <c r="B214" s="215" t="s">
        <v>54</v>
      </c>
      <c r="C214" s="226"/>
      <c r="D214" s="226" t="s">
        <v>161</v>
      </c>
      <c r="E214" s="227">
        <v>5</v>
      </c>
      <c r="F214" s="231" t="s">
        <v>159</v>
      </c>
      <c r="G214" s="229">
        <f>E214*0.8385</f>
        <v>4.1929999999999996</v>
      </c>
      <c r="H214" s="211"/>
      <c r="I214" s="197"/>
      <c r="J214" s="197"/>
      <c r="K214" s="197" t="s">
        <v>205</v>
      </c>
      <c r="L214" s="197" t="s">
        <v>205</v>
      </c>
      <c r="M214" s="197" t="s">
        <v>208</v>
      </c>
      <c r="N214" s="197"/>
      <c r="O214" s="189"/>
      <c r="X214" s="193"/>
    </row>
    <row r="215" spans="1:24" s="192" customFormat="1" x14ac:dyDescent="0.25">
      <c r="A215" s="175"/>
      <c r="B215" s="237"/>
      <c r="C215" s="238"/>
      <c r="D215" s="238"/>
      <c r="E215" s="238"/>
      <c r="F215" s="218"/>
      <c r="G215" s="229">
        <f>SUM(G207:G214)</f>
        <v>43.646999999999998</v>
      </c>
      <c r="H215" s="211"/>
      <c r="I215" s="197"/>
      <c r="J215" s="197"/>
      <c r="K215" s="197" t="s">
        <v>205</v>
      </c>
      <c r="L215" s="197" t="s">
        <v>205</v>
      </c>
      <c r="M215" s="197" t="s">
        <v>209</v>
      </c>
      <c r="N215" s="197"/>
      <c r="O215" s="189"/>
      <c r="X215" s="193"/>
    </row>
    <row r="216" spans="1:24" s="192" customFormat="1" x14ac:dyDescent="0.25">
      <c r="A216" s="175"/>
      <c r="B216" s="197"/>
      <c r="C216" s="197"/>
      <c r="D216" s="197"/>
      <c r="E216" s="197"/>
      <c r="F216" s="197"/>
      <c r="G216" s="197"/>
      <c r="H216" s="211"/>
      <c r="I216" s="197"/>
      <c r="J216" s="197"/>
      <c r="K216" s="197" t="s">
        <v>205</v>
      </c>
      <c r="L216" s="197" t="s">
        <v>205</v>
      </c>
      <c r="M216" s="197" t="s">
        <v>211</v>
      </c>
      <c r="N216" s="197"/>
      <c r="O216" s="189"/>
      <c r="X216" s="193"/>
    </row>
    <row r="217" spans="1:24" s="192" customFormat="1" x14ac:dyDescent="0.25">
      <c r="A217" s="175"/>
      <c r="B217" s="197"/>
      <c r="C217" s="197"/>
      <c r="D217" s="197"/>
      <c r="E217" s="197"/>
      <c r="F217" s="197"/>
      <c r="G217" s="197"/>
      <c r="H217" s="211"/>
      <c r="I217" s="197"/>
      <c r="J217" s="197"/>
      <c r="K217" s="197" t="s">
        <v>205</v>
      </c>
      <c r="L217" s="197" t="s">
        <v>205</v>
      </c>
      <c r="M217" s="197" t="s">
        <v>205</v>
      </c>
      <c r="N217" s="197"/>
      <c r="O217" s="189"/>
      <c r="X217" s="193"/>
    </row>
    <row r="218" spans="1:24" s="192" customFormat="1" x14ac:dyDescent="0.25">
      <c r="A218" s="175"/>
      <c r="B218" s="197"/>
      <c r="C218" s="197"/>
      <c r="D218" s="197"/>
      <c r="E218" s="197"/>
      <c r="F218" s="197"/>
      <c r="G218" s="197"/>
      <c r="H218" s="211"/>
      <c r="I218" s="197"/>
      <c r="J218" s="197"/>
      <c r="K218" s="197"/>
      <c r="L218" s="197"/>
      <c r="M218" s="197"/>
      <c r="N218" s="197"/>
      <c r="O218" s="189"/>
      <c r="X218" s="193"/>
    </row>
    <row r="219" spans="1:24" s="192" customFormat="1" x14ac:dyDescent="0.25">
      <c r="A219" s="175"/>
      <c r="B219" s="197"/>
      <c r="C219" s="197"/>
      <c r="D219" s="197"/>
      <c r="E219" s="197"/>
      <c r="F219" s="197"/>
      <c r="G219" s="197"/>
      <c r="H219" s="211"/>
      <c r="I219" s="197"/>
      <c r="J219" s="197"/>
      <c r="K219" s="197"/>
      <c r="L219" s="197"/>
      <c r="M219" s="197"/>
      <c r="N219" s="197"/>
      <c r="O219" s="189"/>
      <c r="X219" s="193"/>
    </row>
    <row r="220" spans="1:24" s="192" customFormat="1" x14ac:dyDescent="0.25">
      <c r="A220" s="175"/>
      <c r="B220" s="197"/>
      <c r="C220" s="197"/>
      <c r="D220" s="197"/>
      <c r="E220" s="197"/>
      <c r="F220" s="197"/>
      <c r="G220" s="197"/>
      <c r="H220" s="211"/>
      <c r="I220" s="197"/>
      <c r="J220" s="197"/>
      <c r="K220" s="197"/>
      <c r="L220" s="197"/>
      <c r="M220" s="197"/>
      <c r="N220" s="197"/>
      <c r="O220" s="189"/>
      <c r="X220" s="193"/>
    </row>
    <row r="221" spans="1:24" s="192" customFormat="1" x14ac:dyDescent="0.25">
      <c r="A221" s="175"/>
      <c r="B221" s="197"/>
      <c r="C221" s="197"/>
      <c r="D221" s="197"/>
      <c r="E221" s="197"/>
      <c r="F221" s="197"/>
      <c r="G221" s="197"/>
      <c r="H221" s="211"/>
      <c r="I221" s="197"/>
      <c r="J221" s="197"/>
      <c r="K221" s="197"/>
      <c r="L221" s="197"/>
      <c r="M221" s="197"/>
      <c r="N221" s="197"/>
      <c r="O221" s="189"/>
      <c r="X221" s="193"/>
    </row>
    <row r="222" spans="1:24" s="192" customFormat="1" x14ac:dyDescent="0.25">
      <c r="A222" s="175"/>
      <c r="B222" s="197"/>
      <c r="C222" s="197"/>
      <c r="D222" s="197"/>
      <c r="E222" s="197"/>
      <c r="F222" s="197"/>
      <c r="G222" s="197"/>
      <c r="H222" s="211"/>
      <c r="I222" s="197"/>
      <c r="J222" s="197"/>
      <c r="K222" s="197"/>
      <c r="L222" s="197"/>
      <c r="M222" s="197"/>
      <c r="N222" s="197"/>
      <c r="O222" s="189"/>
      <c r="X222" s="193"/>
    </row>
    <row r="223" spans="1:24" s="192" customFormat="1" x14ac:dyDescent="0.25">
      <c r="A223" s="175"/>
      <c r="B223" s="197"/>
      <c r="C223" s="197"/>
      <c r="D223" s="197"/>
      <c r="E223" s="197"/>
      <c r="F223" s="197"/>
      <c r="G223" s="197"/>
      <c r="H223" s="211"/>
      <c r="I223" s="197"/>
      <c r="J223" s="197"/>
      <c r="K223" s="197"/>
      <c r="L223" s="197"/>
      <c r="M223" s="197"/>
      <c r="N223" s="197"/>
      <c r="O223" s="189"/>
      <c r="X223" s="193"/>
    </row>
    <row r="224" spans="1:24" s="192" customFormat="1" x14ac:dyDescent="0.25">
      <c r="A224" s="175"/>
      <c r="B224" s="197"/>
      <c r="C224" s="197"/>
      <c r="D224" s="197"/>
      <c r="E224" s="197"/>
      <c r="F224" s="197"/>
      <c r="G224" s="197"/>
      <c r="H224" s="211"/>
      <c r="I224" s="197"/>
      <c r="J224" s="197"/>
      <c r="K224" s="197"/>
      <c r="L224" s="197"/>
      <c r="M224" s="197"/>
      <c r="N224" s="197"/>
      <c r="O224" s="189"/>
      <c r="X224" s="193"/>
    </row>
    <row r="225" spans="1:24" s="192" customFormat="1" x14ac:dyDescent="0.25">
      <c r="A225" s="175"/>
      <c r="B225" s="197"/>
      <c r="C225" s="197"/>
      <c r="D225" s="197"/>
      <c r="E225" s="197"/>
      <c r="F225" s="197"/>
      <c r="G225" s="197"/>
      <c r="H225" s="211"/>
      <c r="I225" s="197"/>
      <c r="J225" s="197"/>
      <c r="K225" s="197"/>
      <c r="L225" s="197"/>
      <c r="M225" s="197"/>
      <c r="N225" s="197"/>
      <c r="O225" s="189"/>
      <c r="X225" s="193"/>
    </row>
    <row r="226" spans="1:24" s="192" customFormat="1" x14ac:dyDescent="0.25">
      <c r="A226" s="175"/>
      <c r="B226" s="197"/>
      <c r="C226" s="197"/>
      <c r="D226" s="197"/>
      <c r="E226" s="197"/>
      <c r="F226" s="197"/>
      <c r="G226" s="197"/>
      <c r="H226" s="211"/>
      <c r="I226" s="197"/>
      <c r="J226" s="197"/>
      <c r="K226" s="197"/>
      <c r="L226" s="197"/>
      <c r="M226" s="197"/>
      <c r="N226" s="197"/>
      <c r="O226" s="189"/>
      <c r="X226" s="193"/>
    </row>
    <row r="227" spans="1:24" s="192" customFormat="1" x14ac:dyDescent="0.25">
      <c r="A227" s="175"/>
      <c r="B227" s="197"/>
      <c r="C227" s="197"/>
      <c r="D227" s="197"/>
      <c r="E227" s="197"/>
      <c r="F227" s="197"/>
      <c r="G227" s="197"/>
      <c r="H227" s="211"/>
      <c r="I227" s="197"/>
      <c r="J227" s="197"/>
      <c r="K227" s="197"/>
      <c r="L227" s="197"/>
      <c r="M227" s="197"/>
      <c r="N227" s="197"/>
      <c r="O227" s="189"/>
      <c r="X227" s="193"/>
    </row>
    <row r="228" spans="1:24" s="192" customFormat="1" x14ac:dyDescent="0.25">
      <c r="A228" s="175"/>
      <c r="B228" s="197"/>
      <c r="C228" s="197"/>
      <c r="D228" s="197"/>
      <c r="E228" s="197"/>
      <c r="F228" s="197"/>
      <c r="G228" s="197"/>
      <c r="H228" s="211"/>
      <c r="I228" s="197"/>
      <c r="J228" s="197"/>
      <c r="K228" s="197"/>
      <c r="L228" s="197"/>
      <c r="M228" s="197"/>
      <c r="N228" s="197"/>
      <c r="O228" s="189"/>
      <c r="X228" s="193"/>
    </row>
    <row r="229" spans="1:24" s="192" customFormat="1" x14ac:dyDescent="0.25">
      <c r="A229" s="175"/>
      <c r="B229" s="197"/>
      <c r="C229" s="197"/>
      <c r="D229" s="197"/>
      <c r="E229" s="197"/>
      <c r="F229" s="197"/>
      <c r="G229" s="197"/>
      <c r="H229" s="211"/>
      <c r="I229" s="197"/>
      <c r="J229" s="197"/>
      <c r="K229" s="197"/>
      <c r="L229" s="197"/>
      <c r="M229" s="197"/>
      <c r="N229" s="197"/>
      <c r="O229" s="189"/>
      <c r="X229" s="193"/>
    </row>
    <row r="230" spans="1:24" s="192" customFormat="1" x14ac:dyDescent="0.25">
      <c r="A230" s="175"/>
      <c r="B230" s="197"/>
      <c r="C230" s="197"/>
      <c r="D230" s="197"/>
      <c r="E230" s="197"/>
      <c r="F230" s="197"/>
      <c r="G230" s="197"/>
      <c r="H230" s="211"/>
      <c r="I230" s="197"/>
      <c r="J230" s="197"/>
      <c r="K230" s="197"/>
      <c r="L230" s="197"/>
      <c r="M230" s="197"/>
      <c r="N230" s="197"/>
      <c r="O230" s="189"/>
      <c r="X230" s="193"/>
    </row>
    <row r="231" spans="1:24" s="192" customFormat="1" x14ac:dyDescent="0.25">
      <c r="A231" s="175"/>
      <c r="B231" s="197"/>
      <c r="C231" s="197"/>
      <c r="D231" s="197"/>
      <c r="E231" s="197"/>
      <c r="F231" s="197"/>
      <c r="G231" s="197"/>
      <c r="H231" s="211"/>
      <c r="I231" s="197"/>
      <c r="J231" s="197"/>
      <c r="K231" s="197"/>
      <c r="L231" s="197"/>
      <c r="M231" s="197"/>
      <c r="N231" s="197"/>
      <c r="O231" s="189"/>
      <c r="X231" s="193"/>
    </row>
    <row r="232" spans="1:24" s="192" customFormat="1" x14ac:dyDescent="0.25">
      <c r="A232" s="175"/>
      <c r="B232" s="197"/>
      <c r="C232" s="197"/>
      <c r="D232" s="197"/>
      <c r="E232" s="197"/>
      <c r="F232" s="197"/>
      <c r="G232" s="197"/>
      <c r="H232" s="211"/>
      <c r="I232" s="197"/>
      <c r="J232" s="197"/>
      <c r="K232" s="197"/>
      <c r="L232" s="197"/>
      <c r="M232" s="197"/>
      <c r="N232" s="197"/>
      <c r="O232" s="189"/>
      <c r="X232" s="193"/>
    </row>
    <row r="233" spans="1:24" s="192" customFormat="1" x14ac:dyDescent="0.25">
      <c r="A233" s="175"/>
      <c r="B233" s="197"/>
      <c r="C233" s="197"/>
      <c r="D233" s="197"/>
      <c r="E233" s="197"/>
      <c r="F233" s="197"/>
      <c r="G233" s="197"/>
      <c r="H233" s="211"/>
      <c r="I233" s="197"/>
      <c r="J233" s="197"/>
      <c r="K233" s="197"/>
      <c r="L233" s="197"/>
      <c r="M233" s="197"/>
      <c r="N233" s="197"/>
      <c r="O233" s="189"/>
      <c r="X233" s="193"/>
    </row>
    <row r="234" spans="1:24" s="192" customFormat="1" x14ac:dyDescent="0.25">
      <c r="A234" s="175"/>
      <c r="B234" s="197"/>
      <c r="C234" s="197"/>
      <c r="D234" s="197"/>
      <c r="E234" s="197"/>
      <c r="F234" s="197"/>
      <c r="G234" s="197"/>
      <c r="H234" s="211"/>
      <c r="I234" s="197"/>
      <c r="J234" s="197"/>
      <c r="K234" s="197"/>
      <c r="L234" s="197"/>
      <c r="M234" s="197"/>
      <c r="N234" s="197"/>
      <c r="O234" s="189"/>
      <c r="X234" s="193"/>
    </row>
    <row r="235" spans="1:24" s="192" customFormat="1" x14ac:dyDescent="0.25">
      <c r="A235" s="175"/>
      <c r="B235" s="197"/>
      <c r="C235" s="197"/>
      <c r="D235" s="197"/>
      <c r="E235" s="197"/>
      <c r="F235" s="197"/>
      <c r="G235" s="197"/>
      <c r="H235" s="211"/>
      <c r="I235" s="197"/>
      <c r="J235" s="197"/>
      <c r="K235" s="197"/>
      <c r="L235" s="197"/>
      <c r="M235" s="197"/>
      <c r="N235" s="197"/>
      <c r="O235" s="189"/>
      <c r="X235" s="193"/>
    </row>
    <row r="236" spans="1:24" s="192" customFormat="1" x14ac:dyDescent="0.25">
      <c r="A236" s="175"/>
      <c r="B236" s="197"/>
      <c r="C236" s="197"/>
      <c r="D236" s="197"/>
      <c r="E236" s="197"/>
      <c r="F236" s="197"/>
      <c r="G236" s="197"/>
      <c r="H236" s="211"/>
      <c r="I236" s="197"/>
      <c r="J236" s="197"/>
      <c r="K236" s="197"/>
      <c r="L236" s="197"/>
      <c r="M236" s="197"/>
      <c r="N236" s="197"/>
      <c r="O236" s="189"/>
      <c r="X236" s="193"/>
    </row>
    <row r="237" spans="1:24" s="192" customFormat="1" x14ac:dyDescent="0.25">
      <c r="A237" s="175"/>
      <c r="B237" s="197"/>
      <c r="C237" s="197"/>
      <c r="D237" s="197"/>
      <c r="E237" s="197"/>
      <c r="F237" s="197"/>
      <c r="G237" s="197"/>
      <c r="H237" s="211"/>
      <c r="I237" s="197"/>
      <c r="J237" s="197"/>
      <c r="K237" s="197"/>
      <c r="L237" s="197"/>
      <c r="M237" s="197"/>
      <c r="N237" s="197"/>
      <c r="O237" s="189"/>
      <c r="X237" s="193"/>
    </row>
    <row r="238" spans="1:24" s="192" customFormat="1" x14ac:dyDescent="0.25">
      <c r="A238" s="175"/>
      <c r="B238" s="197"/>
      <c r="C238" s="197"/>
      <c r="D238" s="197"/>
      <c r="E238" s="197"/>
      <c r="F238" s="197"/>
      <c r="G238" s="197"/>
      <c r="H238" s="211"/>
      <c r="I238" s="197"/>
      <c r="J238" s="197"/>
      <c r="K238" s="197"/>
      <c r="L238" s="197"/>
      <c r="M238" s="197"/>
      <c r="N238" s="197"/>
      <c r="O238" s="189"/>
      <c r="X238" s="193"/>
    </row>
    <row r="239" spans="1:24" s="192" customFormat="1" x14ac:dyDescent="0.25">
      <c r="A239" s="175"/>
      <c r="B239" s="197"/>
      <c r="C239" s="197"/>
      <c r="D239" s="197"/>
      <c r="E239" s="197"/>
      <c r="F239" s="197"/>
      <c r="G239" s="197"/>
      <c r="H239" s="211"/>
      <c r="I239" s="197"/>
      <c r="J239" s="197"/>
      <c r="K239" s="197"/>
      <c r="L239" s="197"/>
      <c r="M239" s="197"/>
      <c r="N239" s="197"/>
      <c r="O239" s="189"/>
      <c r="X239" s="193"/>
    </row>
    <row r="240" spans="1:24" s="192" customFormat="1" x14ac:dyDescent="0.25">
      <c r="A240" s="175"/>
      <c r="B240" s="197"/>
      <c r="C240" s="197"/>
      <c r="D240" s="197"/>
      <c r="E240" s="197"/>
      <c r="F240" s="197"/>
      <c r="G240" s="197"/>
      <c r="H240" s="211"/>
      <c r="I240" s="197"/>
      <c r="J240" s="197"/>
      <c r="K240" s="197"/>
      <c r="L240" s="197"/>
      <c r="M240" s="197"/>
      <c r="N240" s="197"/>
      <c r="O240" s="189"/>
      <c r="X240" s="193"/>
    </row>
    <row r="241" spans="1:24" s="192" customFormat="1" x14ac:dyDescent="0.25">
      <c r="A241" s="175"/>
      <c r="B241" s="197"/>
      <c r="C241" s="197"/>
      <c r="D241" s="197"/>
      <c r="E241" s="197"/>
      <c r="F241" s="197"/>
      <c r="G241" s="197"/>
      <c r="H241" s="211"/>
      <c r="I241" s="197"/>
      <c r="J241" s="197"/>
      <c r="K241" s="197"/>
      <c r="L241" s="197"/>
      <c r="M241" s="197"/>
      <c r="N241" s="197"/>
      <c r="O241" s="189"/>
      <c r="X241" s="193"/>
    </row>
    <row r="242" spans="1:24" s="192" customFormat="1" x14ac:dyDescent="0.25">
      <c r="A242" s="175"/>
      <c r="B242" s="197"/>
      <c r="C242" s="197"/>
      <c r="D242" s="197"/>
      <c r="E242" s="197"/>
      <c r="F242" s="197"/>
      <c r="G242" s="197"/>
      <c r="H242" s="211"/>
      <c r="I242" s="197"/>
      <c r="J242" s="197"/>
      <c r="K242" s="197"/>
      <c r="L242" s="197"/>
      <c r="M242" s="197"/>
      <c r="N242" s="197"/>
      <c r="O242" s="189"/>
      <c r="X242" s="193"/>
    </row>
    <row r="243" spans="1:24" s="192" customFormat="1" x14ac:dyDescent="0.25">
      <c r="A243" s="175"/>
      <c r="B243" s="197"/>
      <c r="C243" s="197"/>
      <c r="D243" s="197"/>
      <c r="E243" s="197"/>
      <c r="F243" s="197"/>
      <c r="G243" s="197"/>
      <c r="H243" s="211"/>
      <c r="I243" s="197"/>
      <c r="J243" s="197"/>
      <c r="K243" s="197"/>
      <c r="L243" s="197"/>
      <c r="M243" s="197"/>
      <c r="N243" s="197"/>
      <c r="O243" s="189"/>
      <c r="X243" s="193"/>
    </row>
    <row r="244" spans="1:24" s="192" customFormat="1" x14ac:dyDescent="0.25">
      <c r="A244" s="175"/>
      <c r="B244" s="197"/>
      <c r="C244" s="197"/>
      <c r="D244" s="197"/>
      <c r="E244" s="197"/>
      <c r="F244" s="197"/>
      <c r="G244" s="197"/>
      <c r="H244" s="211"/>
      <c r="I244" s="197"/>
      <c r="J244" s="197"/>
      <c r="K244" s="197"/>
      <c r="L244" s="197"/>
      <c r="M244" s="197"/>
      <c r="N244" s="197"/>
      <c r="O244" s="189"/>
      <c r="X244" s="193"/>
    </row>
    <row r="245" spans="1:24" s="192" customFormat="1" x14ac:dyDescent="0.25">
      <c r="A245" s="175"/>
      <c r="B245" s="197"/>
      <c r="C245" s="197"/>
      <c r="D245" s="197"/>
      <c r="E245" s="197"/>
      <c r="F245" s="197"/>
      <c r="G245" s="197"/>
      <c r="H245" s="211"/>
      <c r="I245" s="197"/>
      <c r="J245" s="197"/>
      <c r="K245" s="197"/>
      <c r="L245" s="197"/>
      <c r="M245" s="197"/>
      <c r="N245" s="197"/>
      <c r="O245" s="189"/>
      <c r="X245" s="193"/>
    </row>
    <row r="246" spans="1:24" s="192" customFormat="1" x14ac:dyDescent="0.25">
      <c r="A246" s="175"/>
      <c r="B246" s="197"/>
      <c r="C246" s="197"/>
      <c r="D246" s="197"/>
      <c r="E246" s="197"/>
      <c r="F246" s="197"/>
      <c r="G246" s="197"/>
      <c r="H246" s="211"/>
      <c r="I246" s="197"/>
      <c r="J246" s="197"/>
      <c r="K246" s="197"/>
      <c r="L246" s="197"/>
      <c r="M246" s="197"/>
      <c r="N246" s="197"/>
      <c r="O246" s="189"/>
      <c r="X246" s="193"/>
    </row>
    <row r="247" spans="1:24" s="192" customFormat="1" x14ac:dyDescent="0.25">
      <c r="A247" s="175"/>
      <c r="B247" s="197"/>
      <c r="C247" s="197"/>
      <c r="D247" s="197"/>
      <c r="E247" s="197"/>
      <c r="F247" s="197"/>
      <c r="G247" s="197"/>
      <c r="H247" s="211"/>
      <c r="I247" s="197"/>
      <c r="J247" s="197"/>
      <c r="K247" s="197"/>
      <c r="L247" s="197"/>
      <c r="M247" s="197"/>
      <c r="N247" s="197"/>
      <c r="O247" s="189"/>
      <c r="X247" s="193"/>
    </row>
    <row r="248" spans="1:24" s="192" customFormat="1" x14ac:dyDescent="0.25">
      <c r="A248" s="175"/>
      <c r="B248" s="197"/>
      <c r="C248" s="197"/>
      <c r="D248" s="197"/>
      <c r="E248" s="197"/>
      <c r="F248" s="197"/>
      <c r="G248" s="197"/>
      <c r="H248" s="211"/>
      <c r="I248" s="197"/>
      <c r="J248" s="197"/>
      <c r="K248" s="197"/>
      <c r="L248" s="197"/>
      <c r="M248" s="197"/>
      <c r="N248" s="197"/>
      <c r="O248" s="189"/>
      <c r="X248" s="193"/>
    </row>
    <row r="249" spans="1:24" s="192" customFormat="1" x14ac:dyDescent="0.25">
      <c r="A249" s="175"/>
      <c r="B249" s="197"/>
      <c r="C249" s="197"/>
      <c r="D249" s="197"/>
      <c r="E249" s="197"/>
      <c r="F249" s="197"/>
      <c r="G249" s="197"/>
      <c r="H249" s="211"/>
      <c r="I249" s="197"/>
      <c r="J249" s="197"/>
      <c r="K249" s="197"/>
      <c r="L249" s="197"/>
      <c r="M249" s="197"/>
      <c r="N249" s="197"/>
      <c r="O249" s="189"/>
      <c r="X249" s="193"/>
    </row>
    <row r="250" spans="1:24" s="192" customFormat="1" x14ac:dyDescent="0.25">
      <c r="A250" s="175"/>
      <c r="B250" s="197"/>
      <c r="C250" s="197"/>
      <c r="D250" s="197"/>
      <c r="E250" s="197"/>
      <c r="F250" s="197"/>
      <c r="G250" s="197"/>
      <c r="H250" s="211"/>
      <c r="I250" s="197"/>
      <c r="J250" s="197"/>
      <c r="K250" s="197"/>
      <c r="L250" s="197"/>
      <c r="M250" s="197"/>
      <c r="N250" s="197"/>
      <c r="O250" s="189"/>
      <c r="X250" s="193"/>
    </row>
    <row r="251" spans="1:24" s="192" customFormat="1" x14ac:dyDescent="0.25">
      <c r="A251" s="175"/>
      <c r="B251" s="197"/>
      <c r="C251" s="197"/>
      <c r="D251" s="197"/>
      <c r="E251" s="197"/>
      <c r="F251" s="197"/>
      <c r="G251" s="197"/>
      <c r="H251" s="211"/>
      <c r="I251" s="197"/>
      <c r="J251" s="197"/>
      <c r="K251" s="197"/>
      <c r="L251" s="197"/>
      <c r="M251" s="197"/>
      <c r="N251" s="197"/>
      <c r="O251" s="189"/>
      <c r="X251" s="193"/>
    </row>
    <row r="252" spans="1:24" s="192" customFormat="1" x14ac:dyDescent="0.25">
      <c r="A252" s="175"/>
      <c r="B252" s="197"/>
      <c r="C252" s="197"/>
      <c r="D252" s="197"/>
      <c r="E252" s="197"/>
      <c r="F252" s="197"/>
      <c r="G252" s="197"/>
      <c r="H252" s="211"/>
      <c r="I252" s="197"/>
      <c r="J252" s="197"/>
      <c r="K252" s="197"/>
      <c r="L252" s="197"/>
      <c r="M252" s="197"/>
      <c r="N252" s="197"/>
      <c r="O252" s="189"/>
      <c r="X252" s="193"/>
    </row>
    <row r="253" spans="1:24" s="192" customFormat="1" x14ac:dyDescent="0.25">
      <c r="A253" s="175"/>
      <c r="B253" s="197"/>
      <c r="C253" s="197"/>
      <c r="D253" s="197"/>
      <c r="E253" s="197"/>
      <c r="F253" s="197"/>
      <c r="G253" s="197"/>
      <c r="H253" s="211"/>
      <c r="I253" s="197"/>
      <c r="J253" s="197"/>
      <c r="K253" s="197"/>
      <c r="L253" s="197"/>
      <c r="M253" s="197"/>
      <c r="N253" s="197"/>
      <c r="O253" s="189"/>
      <c r="X253" s="193"/>
    </row>
    <row r="254" spans="1:24" s="192" customFormat="1" x14ac:dyDescent="0.25">
      <c r="A254" s="175"/>
      <c r="B254" s="197"/>
      <c r="C254" s="197"/>
      <c r="D254" s="197"/>
      <c r="E254" s="197"/>
      <c r="F254" s="197"/>
      <c r="G254" s="197"/>
      <c r="H254" s="211"/>
      <c r="I254" s="197"/>
      <c r="J254" s="197"/>
      <c r="K254" s="197"/>
      <c r="L254" s="197"/>
      <c r="M254" s="197"/>
      <c r="N254" s="197"/>
      <c r="O254" s="189"/>
      <c r="X254" s="193"/>
    </row>
    <row r="255" spans="1:24" s="192" customFormat="1" x14ac:dyDescent="0.25">
      <c r="A255" s="175"/>
      <c r="B255" s="197"/>
      <c r="C255" s="197"/>
      <c r="D255" s="197"/>
      <c r="E255" s="197"/>
      <c r="F255" s="197"/>
      <c r="G255" s="197"/>
      <c r="H255" s="211"/>
      <c r="I255" s="197"/>
      <c r="J255" s="197"/>
      <c r="K255" s="197"/>
      <c r="L255" s="197"/>
      <c r="M255" s="197"/>
      <c r="N255" s="197"/>
      <c r="O255" s="189"/>
      <c r="X255" s="193"/>
    </row>
    <row r="256" spans="1:24" s="192" customFormat="1" x14ac:dyDescent="0.25">
      <c r="A256" s="175"/>
      <c r="B256" s="197"/>
      <c r="C256" s="197"/>
      <c r="D256" s="197"/>
      <c r="E256" s="197"/>
      <c r="F256" s="197"/>
      <c r="G256" s="197"/>
      <c r="H256" s="211"/>
      <c r="I256" s="197"/>
      <c r="J256" s="197"/>
      <c r="K256" s="197"/>
      <c r="L256" s="197"/>
      <c r="M256" s="197"/>
      <c r="N256" s="197"/>
      <c r="O256" s="189"/>
      <c r="X256" s="193"/>
    </row>
    <row r="257" spans="1:24" s="192" customFormat="1" x14ac:dyDescent="0.25">
      <c r="A257" s="175"/>
      <c r="B257" s="197"/>
      <c r="C257" s="197"/>
      <c r="D257" s="197"/>
      <c r="E257" s="197"/>
      <c r="F257" s="197"/>
      <c r="G257" s="197"/>
      <c r="H257" s="211"/>
      <c r="I257" s="197"/>
      <c r="J257" s="197"/>
      <c r="K257" s="197"/>
      <c r="L257" s="197"/>
      <c r="M257" s="197"/>
      <c r="N257" s="197"/>
      <c r="O257" s="189"/>
      <c r="X257" s="193"/>
    </row>
    <row r="258" spans="1:24" s="192" customFormat="1" x14ac:dyDescent="0.25">
      <c r="A258" s="175"/>
      <c r="B258" s="197"/>
      <c r="C258" s="197"/>
      <c r="D258" s="197"/>
      <c r="E258" s="197"/>
      <c r="F258" s="197"/>
      <c r="G258" s="197"/>
      <c r="H258" s="211"/>
      <c r="I258" s="197"/>
      <c r="J258" s="197"/>
      <c r="K258" s="197"/>
      <c r="L258" s="197"/>
      <c r="M258" s="197"/>
      <c r="N258" s="197"/>
      <c r="O258" s="189"/>
      <c r="X258" s="193"/>
    </row>
    <row r="259" spans="1:24" s="192" customFormat="1" x14ac:dyDescent="0.25">
      <c r="A259" s="175"/>
      <c r="B259" s="197"/>
      <c r="C259" s="197"/>
      <c r="D259" s="197"/>
      <c r="E259" s="197"/>
      <c r="F259" s="197"/>
      <c r="G259" s="197"/>
      <c r="H259" s="211"/>
      <c r="I259" s="197"/>
      <c r="J259" s="197"/>
      <c r="K259" s="197"/>
      <c r="L259" s="197"/>
      <c r="M259" s="197"/>
      <c r="N259" s="197"/>
      <c r="O259" s="189"/>
      <c r="X259" s="193"/>
    </row>
    <row r="260" spans="1:24" s="192" customFormat="1" x14ac:dyDescent="0.25">
      <c r="A260" s="175"/>
      <c r="B260" s="197"/>
      <c r="C260" s="197"/>
      <c r="D260" s="197"/>
      <c r="E260" s="197"/>
      <c r="F260" s="197"/>
      <c r="G260" s="197"/>
      <c r="H260" s="211"/>
      <c r="I260" s="197"/>
      <c r="J260" s="197"/>
      <c r="K260" s="197"/>
      <c r="L260" s="197"/>
      <c r="M260" s="197"/>
      <c r="N260" s="197"/>
      <c r="O260" s="189"/>
      <c r="X260" s="193"/>
    </row>
    <row r="261" spans="1:24" s="192" customFormat="1" x14ac:dyDescent="0.25">
      <c r="A261" s="175"/>
      <c r="B261" s="197"/>
      <c r="C261" s="197"/>
      <c r="D261" s="197"/>
      <c r="E261" s="197"/>
      <c r="F261" s="197"/>
      <c r="G261" s="197"/>
      <c r="H261" s="211"/>
      <c r="I261" s="197"/>
      <c r="J261" s="197"/>
      <c r="K261" s="197"/>
      <c r="L261" s="197"/>
      <c r="M261" s="197"/>
      <c r="N261" s="197"/>
      <c r="O261" s="189"/>
      <c r="X261" s="193"/>
    </row>
    <row r="262" spans="1:24" s="192" customFormat="1" x14ac:dyDescent="0.25">
      <c r="A262" s="175"/>
      <c r="B262" s="197"/>
      <c r="C262" s="197"/>
      <c r="D262" s="197"/>
      <c r="E262" s="197"/>
      <c r="F262" s="197"/>
      <c r="G262" s="197"/>
      <c r="H262" s="211"/>
      <c r="I262" s="197"/>
      <c r="J262" s="197"/>
      <c r="K262" s="197"/>
      <c r="L262" s="197"/>
      <c r="M262" s="197"/>
      <c r="N262" s="197"/>
      <c r="O262" s="189"/>
      <c r="X262" s="193"/>
    </row>
    <row r="263" spans="1:24" s="192" customFormat="1" x14ac:dyDescent="0.25">
      <c r="A263" s="175"/>
      <c r="B263" s="197"/>
      <c r="C263" s="197"/>
      <c r="D263" s="197"/>
      <c r="E263" s="197"/>
      <c r="F263" s="197"/>
      <c r="G263" s="197"/>
      <c r="H263" s="211"/>
      <c r="I263" s="197"/>
      <c r="J263" s="197"/>
      <c r="K263" s="197"/>
      <c r="L263" s="197"/>
      <c r="M263" s="197"/>
      <c r="N263" s="197"/>
      <c r="O263" s="189"/>
      <c r="X263" s="193"/>
    </row>
    <row r="264" spans="1:24" s="192" customFormat="1" x14ac:dyDescent="0.25">
      <c r="A264" s="175"/>
      <c r="B264" s="197"/>
      <c r="C264" s="197"/>
      <c r="D264" s="197"/>
      <c r="E264" s="197"/>
      <c r="F264" s="197"/>
      <c r="G264" s="197"/>
      <c r="H264" s="211"/>
      <c r="I264" s="197"/>
      <c r="J264" s="197"/>
      <c r="K264" s="197"/>
      <c r="L264" s="197"/>
      <c r="M264" s="197"/>
      <c r="N264" s="197"/>
      <c r="O264" s="189"/>
      <c r="X264" s="193"/>
    </row>
    <row r="265" spans="1:24" s="192" customFormat="1" x14ac:dyDescent="0.25">
      <c r="A265" s="175"/>
      <c r="B265" s="197"/>
      <c r="C265" s="197"/>
      <c r="D265" s="197"/>
      <c r="E265" s="197"/>
      <c r="F265" s="197"/>
      <c r="G265" s="197"/>
      <c r="H265" s="211"/>
      <c r="I265" s="197"/>
      <c r="J265" s="197"/>
      <c r="K265" s="197"/>
      <c r="L265" s="197"/>
      <c r="M265" s="197"/>
      <c r="N265" s="197"/>
      <c r="O265" s="189"/>
      <c r="X265" s="193"/>
    </row>
    <row r="266" spans="1:24" s="192" customFormat="1" x14ac:dyDescent="0.25">
      <c r="A266" s="175"/>
      <c r="B266" s="197"/>
      <c r="C266" s="197"/>
      <c r="D266" s="197"/>
      <c r="E266" s="197"/>
      <c r="F266" s="197"/>
      <c r="G266" s="197"/>
      <c r="H266" s="211"/>
      <c r="I266" s="197"/>
      <c r="J266" s="197"/>
      <c r="K266" s="197"/>
      <c r="L266" s="197"/>
      <c r="M266" s="197"/>
      <c r="N266" s="197"/>
      <c r="O266" s="189"/>
      <c r="X266" s="193"/>
    </row>
    <row r="267" spans="1:24" s="192" customFormat="1" x14ac:dyDescent="0.25">
      <c r="A267" s="175"/>
      <c r="B267" s="197"/>
      <c r="C267" s="197"/>
      <c r="D267" s="197"/>
      <c r="E267" s="197"/>
      <c r="F267" s="197"/>
      <c r="G267" s="197"/>
      <c r="H267" s="211"/>
      <c r="I267" s="197"/>
      <c r="J267" s="197"/>
      <c r="K267" s="197"/>
      <c r="L267" s="197"/>
      <c r="M267" s="197"/>
      <c r="N267" s="197"/>
      <c r="O267" s="189"/>
      <c r="X267" s="193"/>
    </row>
    <row r="268" spans="1:24" s="192" customFormat="1" x14ac:dyDescent="0.25">
      <c r="A268" s="175"/>
      <c r="B268" s="197"/>
      <c r="C268" s="197"/>
      <c r="D268" s="197"/>
      <c r="E268" s="197"/>
      <c r="F268" s="197"/>
      <c r="G268" s="197"/>
      <c r="H268" s="211"/>
      <c r="I268" s="197"/>
      <c r="J268" s="197"/>
      <c r="K268" s="197"/>
      <c r="L268" s="197"/>
      <c r="M268" s="197"/>
      <c r="N268" s="197"/>
      <c r="O268" s="189"/>
      <c r="X268" s="193"/>
    </row>
    <row r="269" spans="1:24" s="192" customFormat="1" x14ac:dyDescent="0.25">
      <c r="A269" s="175"/>
      <c r="B269" s="197"/>
      <c r="C269" s="197"/>
      <c r="D269" s="197"/>
      <c r="E269" s="197"/>
      <c r="F269" s="197"/>
      <c r="G269" s="197"/>
      <c r="H269" s="211"/>
      <c r="I269" s="197"/>
      <c r="J269" s="197"/>
      <c r="K269" s="197"/>
      <c r="L269" s="197"/>
      <c r="M269" s="197"/>
      <c r="N269" s="197"/>
      <c r="O269" s="189"/>
      <c r="X269" s="193"/>
    </row>
    <row r="270" spans="1:24" s="192" customFormat="1" x14ac:dyDescent="0.25">
      <c r="A270" s="175"/>
      <c r="B270" s="197"/>
      <c r="C270" s="197"/>
      <c r="D270" s="197"/>
      <c r="E270" s="197"/>
      <c r="F270" s="197"/>
      <c r="G270" s="197"/>
      <c r="H270" s="211"/>
      <c r="I270" s="197"/>
      <c r="J270" s="197"/>
      <c r="K270" s="197"/>
      <c r="L270" s="197"/>
      <c r="M270" s="197"/>
      <c r="N270" s="197"/>
      <c r="O270" s="189"/>
      <c r="X270" s="193"/>
    </row>
    <row r="271" spans="1:24" s="192" customFormat="1" x14ac:dyDescent="0.25">
      <c r="A271" s="175"/>
      <c r="B271" s="197"/>
      <c r="C271" s="197"/>
      <c r="D271" s="197"/>
      <c r="E271" s="197"/>
      <c r="F271" s="197"/>
      <c r="G271" s="197"/>
      <c r="H271" s="211"/>
      <c r="I271" s="197"/>
      <c r="J271" s="197"/>
      <c r="K271" s="197"/>
      <c r="L271" s="197"/>
      <c r="M271" s="197"/>
      <c r="N271" s="197"/>
      <c r="O271" s="189"/>
      <c r="X271" s="193"/>
    </row>
    <row r="272" spans="1:24" s="192" customFormat="1" x14ac:dyDescent="0.25">
      <c r="A272" s="175"/>
      <c r="B272" s="197"/>
      <c r="C272" s="197"/>
      <c r="D272" s="197"/>
      <c r="E272" s="197"/>
      <c r="F272" s="197"/>
      <c r="G272" s="197"/>
      <c r="H272" s="211"/>
      <c r="I272" s="197"/>
      <c r="J272" s="197"/>
      <c r="K272" s="197"/>
      <c r="L272" s="197"/>
      <c r="M272" s="197"/>
      <c r="N272" s="197"/>
      <c r="O272" s="189"/>
      <c r="X272" s="193"/>
    </row>
    <row r="273" spans="1:24" s="192" customFormat="1" x14ac:dyDescent="0.25">
      <c r="A273" s="175"/>
      <c r="B273" s="197"/>
      <c r="C273" s="197"/>
      <c r="D273" s="197"/>
      <c r="E273" s="197"/>
      <c r="F273" s="197"/>
      <c r="G273" s="197"/>
      <c r="H273" s="211"/>
      <c r="I273" s="197"/>
      <c r="J273" s="197"/>
      <c r="K273" s="197"/>
      <c r="L273" s="197"/>
      <c r="M273" s="197"/>
      <c r="N273" s="197"/>
      <c r="O273" s="189"/>
      <c r="X273" s="193"/>
    </row>
    <row r="274" spans="1:24" s="192" customFormat="1" x14ac:dyDescent="0.25">
      <c r="A274" s="175"/>
      <c r="B274" s="197"/>
      <c r="C274" s="197"/>
      <c r="D274" s="197"/>
      <c r="E274" s="197"/>
      <c r="F274" s="197"/>
      <c r="G274" s="197"/>
      <c r="H274" s="211"/>
      <c r="I274" s="197"/>
      <c r="J274" s="197"/>
      <c r="K274" s="197"/>
      <c r="L274" s="197"/>
      <c r="M274" s="197"/>
      <c r="N274" s="197"/>
      <c r="O274" s="189"/>
      <c r="X274" s="193"/>
    </row>
    <row r="275" spans="1:24" s="192" customFormat="1" x14ac:dyDescent="0.25">
      <c r="A275" s="175"/>
      <c r="B275" s="197"/>
      <c r="C275" s="197"/>
      <c r="D275" s="197"/>
      <c r="E275" s="197"/>
      <c r="F275" s="197"/>
      <c r="G275" s="197"/>
      <c r="H275" s="211"/>
      <c r="I275" s="197"/>
      <c r="J275" s="197"/>
      <c r="K275" s="197"/>
      <c r="L275" s="197"/>
      <c r="M275" s="197"/>
      <c r="N275" s="197"/>
      <c r="O275" s="189"/>
      <c r="X275" s="193"/>
    </row>
    <row r="276" spans="1:24" s="192" customFormat="1" x14ac:dyDescent="0.25">
      <c r="A276" s="175"/>
      <c r="B276" s="197"/>
      <c r="C276" s="197"/>
      <c r="D276" s="197"/>
      <c r="E276" s="197"/>
      <c r="F276" s="197"/>
      <c r="G276" s="197"/>
      <c r="H276" s="211"/>
      <c r="I276" s="197"/>
      <c r="J276" s="197"/>
      <c r="K276" s="197"/>
      <c r="L276" s="197"/>
      <c r="M276" s="197"/>
      <c r="N276" s="197"/>
      <c r="O276" s="189"/>
      <c r="X276" s="193"/>
    </row>
    <row r="277" spans="1:24" s="192" customFormat="1" x14ac:dyDescent="0.25">
      <c r="A277" s="175"/>
      <c r="B277" s="197"/>
      <c r="C277" s="197"/>
      <c r="D277" s="197"/>
      <c r="E277" s="197"/>
      <c r="F277" s="197"/>
      <c r="G277" s="197"/>
      <c r="H277" s="211"/>
      <c r="I277" s="197"/>
      <c r="J277" s="197"/>
      <c r="K277" s="197"/>
      <c r="L277" s="197"/>
      <c r="M277" s="197"/>
      <c r="N277" s="197"/>
      <c r="O277" s="189"/>
      <c r="X277" s="193"/>
    </row>
    <row r="278" spans="1:24" s="192" customFormat="1" x14ac:dyDescent="0.25">
      <c r="A278" s="175"/>
      <c r="B278" s="197"/>
      <c r="C278" s="197"/>
      <c r="D278" s="197"/>
      <c r="E278" s="197"/>
      <c r="F278" s="197"/>
      <c r="G278" s="197"/>
      <c r="H278" s="211"/>
      <c r="I278" s="197"/>
      <c r="J278" s="197"/>
      <c r="K278" s="197"/>
      <c r="L278" s="197"/>
      <c r="M278" s="197"/>
      <c r="N278" s="197"/>
      <c r="O278" s="189"/>
      <c r="X278" s="193"/>
    </row>
    <row r="279" spans="1:24" s="192" customFormat="1" x14ac:dyDescent="0.25">
      <c r="A279" s="175"/>
      <c r="B279" s="197"/>
      <c r="C279" s="197"/>
      <c r="D279" s="197"/>
      <c r="E279" s="197"/>
      <c r="F279" s="197"/>
      <c r="G279" s="197"/>
      <c r="H279" s="211"/>
      <c r="I279" s="197"/>
      <c r="J279" s="197"/>
      <c r="K279" s="197"/>
      <c r="L279" s="197"/>
      <c r="M279" s="197"/>
      <c r="N279" s="197"/>
      <c r="O279" s="189"/>
      <c r="X279" s="193"/>
    </row>
    <row r="280" spans="1:24" s="192" customFormat="1" x14ac:dyDescent="0.25">
      <c r="A280" s="175"/>
      <c r="B280" s="197"/>
      <c r="C280" s="197"/>
      <c r="D280" s="197"/>
      <c r="E280" s="197"/>
      <c r="F280" s="197"/>
      <c r="G280" s="197"/>
      <c r="H280" s="211"/>
      <c r="I280" s="197"/>
      <c r="J280" s="197"/>
      <c r="K280" s="197"/>
      <c r="L280" s="197"/>
      <c r="M280" s="197"/>
      <c r="N280" s="197"/>
      <c r="O280" s="189"/>
      <c r="X280" s="193"/>
    </row>
    <row r="281" spans="1:24" s="192" customFormat="1" x14ac:dyDescent="0.25">
      <c r="A281" s="175"/>
      <c r="B281" s="197"/>
      <c r="C281" s="197"/>
      <c r="D281" s="197"/>
      <c r="E281" s="197"/>
      <c r="F281" s="197"/>
      <c r="G281" s="197"/>
      <c r="H281" s="211"/>
      <c r="I281" s="197"/>
      <c r="J281" s="197"/>
      <c r="K281" s="197"/>
      <c r="L281" s="197"/>
      <c r="M281" s="197"/>
      <c r="N281" s="197"/>
      <c r="O281" s="189"/>
      <c r="X281" s="193"/>
    </row>
    <row r="282" spans="1:24" s="192" customFormat="1" x14ac:dyDescent="0.25">
      <c r="A282" s="175"/>
      <c r="B282" s="197"/>
      <c r="C282" s="197"/>
      <c r="D282" s="197"/>
      <c r="E282" s="197"/>
      <c r="F282" s="197"/>
      <c r="G282" s="197"/>
      <c r="H282" s="211"/>
      <c r="I282" s="197"/>
      <c r="J282" s="197"/>
      <c r="K282" s="197"/>
      <c r="L282" s="197"/>
      <c r="M282" s="197"/>
      <c r="N282" s="197"/>
      <c r="O282" s="189"/>
      <c r="X282" s="193"/>
    </row>
    <row r="283" spans="1:24" s="192" customFormat="1" x14ac:dyDescent="0.25">
      <c r="A283" s="175"/>
      <c r="B283" s="197"/>
      <c r="C283" s="197"/>
      <c r="D283" s="197"/>
      <c r="E283" s="197"/>
      <c r="F283" s="197"/>
      <c r="G283" s="197"/>
      <c r="H283" s="211"/>
      <c r="I283" s="197"/>
      <c r="J283" s="197"/>
      <c r="K283" s="197"/>
      <c r="L283" s="197"/>
      <c r="M283" s="197"/>
      <c r="N283" s="197"/>
      <c r="O283" s="189"/>
      <c r="X283" s="193"/>
    </row>
    <row r="284" spans="1:24" s="192" customFormat="1" x14ac:dyDescent="0.25">
      <c r="A284" s="175"/>
      <c r="B284" s="197"/>
      <c r="C284" s="197"/>
      <c r="D284" s="197"/>
      <c r="E284" s="197"/>
      <c r="F284" s="197"/>
      <c r="G284" s="197"/>
      <c r="H284" s="211"/>
      <c r="I284" s="197"/>
      <c r="J284" s="197"/>
      <c r="K284" s="197"/>
      <c r="L284" s="197"/>
      <c r="M284" s="197"/>
      <c r="N284" s="197"/>
      <c r="O284" s="189"/>
      <c r="X284" s="193"/>
    </row>
    <row r="285" spans="1:24" s="192" customFormat="1" x14ac:dyDescent="0.25">
      <c r="A285" s="175"/>
      <c r="B285" s="197"/>
      <c r="C285" s="197"/>
      <c r="D285" s="197"/>
      <c r="E285" s="197"/>
      <c r="F285" s="197"/>
      <c r="G285" s="197"/>
      <c r="H285" s="211"/>
      <c r="I285" s="197"/>
      <c r="J285" s="197"/>
      <c r="K285" s="197"/>
      <c r="L285" s="197"/>
      <c r="M285" s="197"/>
      <c r="N285" s="197"/>
      <c r="O285" s="189"/>
      <c r="X285" s="193"/>
    </row>
    <row r="286" spans="1:24" s="192" customFormat="1" x14ac:dyDescent="0.25">
      <c r="A286" s="175"/>
      <c r="B286" s="197"/>
      <c r="C286" s="197"/>
      <c r="D286" s="197"/>
      <c r="E286" s="197"/>
      <c r="F286" s="197"/>
      <c r="G286" s="197"/>
      <c r="H286" s="211"/>
      <c r="I286" s="197"/>
      <c r="J286" s="197"/>
      <c r="K286" s="197"/>
      <c r="L286" s="197"/>
      <c r="M286" s="197"/>
      <c r="N286" s="197"/>
      <c r="O286" s="189"/>
      <c r="X286" s="193"/>
    </row>
    <row r="287" spans="1:24" s="192" customFormat="1" x14ac:dyDescent="0.25">
      <c r="A287" s="175"/>
      <c r="B287" s="197"/>
      <c r="C287" s="197"/>
      <c r="D287" s="197"/>
      <c r="E287" s="197"/>
      <c r="F287" s="197"/>
      <c r="G287" s="197"/>
      <c r="H287" s="197"/>
      <c r="I287" s="197"/>
      <c r="J287" s="197"/>
      <c r="K287" s="197"/>
      <c r="L287" s="197"/>
      <c r="M287" s="197"/>
      <c r="N287" s="197"/>
      <c r="O287" s="189"/>
      <c r="X287" s="193"/>
    </row>
    <row r="288" spans="1:24" s="192" customFormat="1" x14ac:dyDescent="0.25">
      <c r="A288" s="175"/>
      <c r="B288" s="197"/>
      <c r="C288" s="197"/>
      <c r="D288" s="197"/>
      <c r="E288" s="197"/>
      <c r="F288" s="197"/>
      <c r="G288" s="197"/>
      <c r="H288" s="197"/>
      <c r="I288" s="197"/>
      <c r="J288" s="197"/>
      <c r="K288" s="197"/>
      <c r="L288" s="197"/>
      <c r="M288" s="197"/>
      <c r="N288" s="197"/>
      <c r="O288" s="189"/>
      <c r="X288" s="193"/>
    </row>
    <row r="289" spans="1:24" s="192" customFormat="1" x14ac:dyDescent="0.25">
      <c r="A289" s="175"/>
      <c r="B289" s="197"/>
      <c r="C289" s="197"/>
      <c r="D289" s="197"/>
      <c r="E289" s="197"/>
      <c r="F289" s="197"/>
      <c r="G289" s="197"/>
      <c r="H289" s="197"/>
      <c r="I289" s="197"/>
      <c r="J289" s="197"/>
      <c r="K289" s="197"/>
      <c r="L289" s="197"/>
      <c r="M289" s="197"/>
      <c r="N289" s="197"/>
      <c r="O289" s="189"/>
      <c r="X289" s="193"/>
    </row>
    <row r="290" spans="1:24" s="192" customFormat="1" x14ac:dyDescent="0.25">
      <c r="A290" s="175"/>
      <c r="B290" s="197"/>
      <c r="C290" s="197"/>
      <c r="D290" s="197"/>
      <c r="E290" s="197"/>
      <c r="F290" s="197"/>
      <c r="G290" s="197"/>
      <c r="H290" s="197"/>
      <c r="I290" s="197"/>
      <c r="J290" s="197"/>
      <c r="K290" s="197"/>
      <c r="L290" s="197"/>
      <c r="M290" s="197"/>
      <c r="N290" s="197"/>
      <c r="O290" s="189"/>
      <c r="X290" s="193"/>
    </row>
    <row r="291" spans="1:24" s="192" customFormat="1" x14ac:dyDescent="0.25">
      <c r="A291" s="175"/>
      <c r="B291" s="197"/>
      <c r="C291" s="197"/>
      <c r="D291" s="197"/>
      <c r="E291" s="197"/>
      <c r="F291" s="197"/>
      <c r="G291" s="197"/>
      <c r="H291" s="197"/>
      <c r="I291" s="197"/>
      <c r="J291" s="197"/>
      <c r="K291" s="197"/>
      <c r="L291" s="197"/>
      <c r="M291" s="197"/>
      <c r="N291" s="197"/>
      <c r="O291" s="189"/>
      <c r="X291" s="193"/>
    </row>
    <row r="292" spans="1:24" s="192" customFormat="1" x14ac:dyDescent="0.25">
      <c r="A292" s="175"/>
      <c r="B292" s="197"/>
      <c r="C292" s="197"/>
      <c r="D292" s="197"/>
      <c r="E292" s="197"/>
      <c r="F292" s="197"/>
      <c r="G292" s="197"/>
      <c r="H292" s="197"/>
      <c r="I292" s="197"/>
      <c r="J292" s="197"/>
      <c r="K292" s="197"/>
      <c r="L292" s="197"/>
      <c r="M292" s="197"/>
      <c r="N292" s="197"/>
      <c r="O292" s="189"/>
      <c r="X292" s="193"/>
    </row>
    <row r="293" spans="1:24" s="192" customFormat="1" x14ac:dyDescent="0.25">
      <c r="A293" s="175"/>
      <c r="B293" s="197"/>
      <c r="C293" s="197"/>
      <c r="D293" s="197"/>
      <c r="E293" s="197"/>
      <c r="F293" s="197"/>
      <c r="G293" s="197"/>
      <c r="H293" s="197"/>
      <c r="I293" s="197"/>
      <c r="J293" s="197"/>
      <c r="K293" s="197"/>
      <c r="L293" s="197"/>
      <c r="M293" s="197"/>
      <c r="N293" s="197"/>
      <c r="O293" s="189"/>
      <c r="X293" s="193"/>
    </row>
    <row r="294" spans="1:24" s="192" customFormat="1" x14ac:dyDescent="0.25">
      <c r="A294" s="175"/>
      <c r="B294" s="197"/>
      <c r="C294" s="197"/>
      <c r="D294" s="197"/>
      <c r="E294" s="197"/>
      <c r="F294" s="197"/>
      <c r="G294" s="197"/>
      <c r="H294" s="197"/>
      <c r="I294" s="197"/>
      <c r="J294" s="197"/>
      <c r="K294" s="197"/>
      <c r="L294" s="197"/>
      <c r="M294" s="197"/>
      <c r="N294" s="197"/>
      <c r="O294" s="189"/>
      <c r="X294" s="193"/>
    </row>
    <row r="295" spans="1:24" s="192" customFormat="1" x14ac:dyDescent="0.25">
      <c r="A295" s="175"/>
      <c r="B295" s="197"/>
      <c r="C295" s="197"/>
      <c r="D295" s="197"/>
      <c r="E295" s="197"/>
      <c r="F295" s="197"/>
      <c r="G295" s="197"/>
      <c r="H295" s="197"/>
      <c r="I295" s="197"/>
      <c r="J295" s="197"/>
      <c r="K295" s="197"/>
      <c r="L295" s="197"/>
      <c r="M295" s="197"/>
      <c r="N295" s="197"/>
      <c r="O295" s="189"/>
      <c r="X295" s="193"/>
    </row>
    <row r="296" spans="1:24" s="192" customFormat="1" x14ac:dyDescent="0.25">
      <c r="A296" s="175"/>
      <c r="B296" s="197"/>
      <c r="C296" s="197"/>
      <c r="D296" s="197"/>
      <c r="E296" s="197"/>
      <c r="F296" s="197"/>
      <c r="G296" s="197"/>
      <c r="H296" s="197"/>
      <c r="I296" s="197"/>
      <c r="J296" s="197"/>
      <c r="K296" s="197"/>
      <c r="L296" s="197"/>
      <c r="M296" s="197"/>
      <c r="N296" s="197"/>
      <c r="O296" s="189"/>
      <c r="X296" s="193"/>
    </row>
    <row r="297" spans="1:24" s="192" customFormat="1" x14ac:dyDescent="0.25">
      <c r="A297" s="175"/>
      <c r="B297" s="197"/>
      <c r="C297" s="197"/>
      <c r="D297" s="197"/>
      <c r="E297" s="197"/>
      <c r="F297" s="197"/>
      <c r="G297" s="197"/>
      <c r="H297" s="197"/>
      <c r="I297" s="197"/>
      <c r="J297" s="197"/>
      <c r="K297" s="197"/>
      <c r="L297" s="197"/>
      <c r="M297" s="197"/>
      <c r="N297" s="197"/>
      <c r="O297" s="189"/>
      <c r="X297" s="193"/>
    </row>
    <row r="298" spans="1:24" s="192" customFormat="1" x14ac:dyDescent="0.25">
      <c r="A298" s="175"/>
      <c r="B298" s="197"/>
      <c r="C298" s="197"/>
      <c r="D298" s="197"/>
      <c r="E298" s="197"/>
      <c r="F298" s="197"/>
      <c r="G298" s="197"/>
      <c r="H298" s="197"/>
      <c r="I298" s="197"/>
      <c r="J298" s="197"/>
      <c r="K298" s="197"/>
      <c r="L298" s="197"/>
      <c r="M298" s="197"/>
      <c r="N298" s="197"/>
      <c r="O298" s="189"/>
      <c r="X298" s="193"/>
    </row>
    <row r="299" spans="1:24" s="192" customFormat="1" x14ac:dyDescent="0.25">
      <c r="A299" s="175"/>
      <c r="B299" s="197"/>
      <c r="C299" s="197"/>
      <c r="D299" s="197"/>
      <c r="E299" s="197"/>
      <c r="F299" s="197"/>
      <c r="G299" s="197"/>
      <c r="H299" s="197"/>
      <c r="I299" s="197"/>
      <c r="J299" s="197"/>
      <c r="K299" s="197"/>
      <c r="L299" s="197"/>
      <c r="M299" s="197"/>
      <c r="N299" s="197"/>
      <c r="O299" s="189"/>
      <c r="X299" s="193"/>
    </row>
    <row r="300" spans="1:24" s="192" customFormat="1" x14ac:dyDescent="0.25">
      <c r="A300" s="175"/>
      <c r="B300" s="197"/>
      <c r="C300" s="197"/>
      <c r="D300" s="197"/>
      <c r="E300" s="197"/>
      <c r="F300" s="197"/>
      <c r="G300" s="197"/>
      <c r="H300" s="197"/>
      <c r="I300" s="197"/>
      <c r="J300" s="197"/>
      <c r="K300" s="197"/>
      <c r="L300" s="197"/>
      <c r="M300" s="197"/>
      <c r="N300" s="197"/>
      <c r="O300" s="189"/>
      <c r="X300" s="193"/>
    </row>
    <row r="301" spans="1:24" s="192" customFormat="1" x14ac:dyDescent="0.25">
      <c r="A301" s="175"/>
      <c r="B301" s="197"/>
      <c r="C301" s="197"/>
      <c r="D301" s="197"/>
      <c r="E301" s="197"/>
      <c r="F301" s="197"/>
      <c r="G301" s="197"/>
      <c r="H301" s="197"/>
      <c r="I301" s="197"/>
      <c r="J301" s="197"/>
      <c r="K301" s="197"/>
      <c r="L301" s="197"/>
      <c r="M301" s="197"/>
      <c r="N301" s="197"/>
      <c r="O301" s="189"/>
      <c r="X301" s="193"/>
    </row>
    <row r="302" spans="1:24" s="192" customFormat="1" x14ac:dyDescent="0.25">
      <c r="A302" s="175"/>
      <c r="B302" s="197"/>
      <c r="C302" s="197"/>
      <c r="D302" s="197"/>
      <c r="E302" s="197"/>
      <c r="F302" s="197"/>
      <c r="G302" s="197"/>
      <c r="H302" s="197"/>
      <c r="I302" s="197"/>
      <c r="J302" s="197"/>
      <c r="K302" s="197"/>
      <c r="L302" s="197"/>
      <c r="M302" s="197"/>
      <c r="N302" s="197"/>
      <c r="O302" s="189"/>
      <c r="X302" s="193"/>
    </row>
    <row r="303" spans="1:24" s="192" customFormat="1" x14ac:dyDescent="0.25">
      <c r="A303" s="175"/>
      <c r="B303" s="197"/>
      <c r="C303" s="197"/>
      <c r="D303" s="197"/>
      <c r="E303" s="197"/>
      <c r="F303" s="197"/>
      <c r="G303" s="197"/>
      <c r="H303" s="197"/>
      <c r="I303" s="197"/>
      <c r="J303" s="197"/>
      <c r="K303" s="197"/>
      <c r="L303" s="197"/>
      <c r="M303" s="197"/>
      <c r="N303" s="197"/>
      <c r="O303" s="189"/>
      <c r="X303" s="193"/>
    </row>
    <row r="304" spans="1:24" s="192" customFormat="1" x14ac:dyDescent="0.25">
      <c r="A304" s="175"/>
      <c r="B304" s="197"/>
      <c r="C304" s="197"/>
      <c r="D304" s="197"/>
      <c r="E304" s="197"/>
      <c r="F304" s="197"/>
      <c r="G304" s="197"/>
      <c r="H304" s="197"/>
      <c r="I304" s="197"/>
      <c r="J304" s="197"/>
      <c r="K304" s="197"/>
      <c r="L304" s="197"/>
      <c r="M304" s="197"/>
      <c r="N304" s="197"/>
      <c r="O304" s="189"/>
      <c r="X304" s="193"/>
    </row>
    <row r="305" spans="1:24" s="192" customFormat="1" x14ac:dyDescent="0.25">
      <c r="A305" s="175"/>
      <c r="B305" s="197"/>
      <c r="C305" s="197"/>
      <c r="D305" s="197"/>
      <c r="E305" s="197"/>
      <c r="F305" s="197"/>
      <c r="G305" s="197"/>
      <c r="H305" s="197"/>
      <c r="I305" s="197"/>
      <c r="J305" s="197"/>
      <c r="K305" s="197"/>
      <c r="L305" s="197"/>
      <c r="M305" s="197"/>
      <c r="N305" s="197"/>
      <c r="O305" s="189"/>
      <c r="X305" s="193"/>
    </row>
    <row r="306" spans="1:24" s="192" customFormat="1" x14ac:dyDescent="0.25">
      <c r="A306" s="175"/>
      <c r="B306" s="197"/>
      <c r="C306" s="197"/>
      <c r="D306" s="197"/>
      <c r="E306" s="197"/>
      <c r="F306" s="197"/>
      <c r="G306" s="197"/>
      <c r="H306" s="197"/>
      <c r="I306" s="197"/>
      <c r="J306" s="197"/>
      <c r="K306" s="197"/>
      <c r="L306" s="197"/>
      <c r="M306" s="197"/>
      <c r="N306" s="197"/>
      <c r="O306" s="189"/>
      <c r="X306" s="193"/>
    </row>
    <row r="307" spans="1:24" s="192" customFormat="1" x14ac:dyDescent="0.25">
      <c r="A307" s="175"/>
      <c r="B307" s="197"/>
      <c r="C307" s="197"/>
      <c r="D307" s="197"/>
      <c r="E307" s="197"/>
      <c r="F307" s="197"/>
      <c r="G307" s="197"/>
      <c r="H307" s="197"/>
      <c r="I307" s="197"/>
      <c r="J307" s="197"/>
      <c r="K307" s="197"/>
      <c r="L307" s="197"/>
      <c r="M307" s="197"/>
      <c r="N307" s="197"/>
      <c r="O307" s="189"/>
      <c r="X307" s="193"/>
    </row>
    <row r="308" spans="1:24" s="192" customFormat="1" x14ac:dyDescent="0.25">
      <c r="A308" s="175"/>
      <c r="B308" s="197"/>
      <c r="C308" s="197"/>
      <c r="D308" s="197"/>
      <c r="E308" s="197"/>
      <c r="F308" s="197"/>
      <c r="G308" s="197"/>
      <c r="H308" s="197"/>
      <c r="I308" s="197"/>
      <c r="J308" s="197"/>
      <c r="K308" s="197"/>
      <c r="L308" s="197"/>
      <c r="M308" s="197"/>
      <c r="N308" s="197"/>
      <c r="O308" s="189"/>
      <c r="X308" s="193"/>
    </row>
    <row r="309" spans="1:24" s="192" customFormat="1" x14ac:dyDescent="0.25">
      <c r="A309" s="175"/>
      <c r="B309" s="197"/>
      <c r="C309" s="197"/>
      <c r="D309" s="197"/>
      <c r="E309" s="197"/>
      <c r="F309" s="197"/>
      <c r="G309" s="197"/>
      <c r="H309" s="197"/>
      <c r="I309" s="197"/>
      <c r="J309" s="197"/>
      <c r="K309" s="197"/>
      <c r="L309" s="197"/>
      <c r="M309" s="197"/>
      <c r="N309" s="197"/>
      <c r="O309" s="189"/>
      <c r="X309" s="193"/>
    </row>
    <row r="310" spans="1:24" s="192" customFormat="1" x14ac:dyDescent="0.25">
      <c r="A310" s="175"/>
      <c r="B310" s="197"/>
      <c r="C310" s="197"/>
      <c r="D310" s="197"/>
      <c r="E310" s="197"/>
      <c r="F310" s="197"/>
      <c r="G310" s="197"/>
      <c r="H310" s="197"/>
      <c r="I310" s="197"/>
      <c r="J310" s="197"/>
      <c r="K310" s="197"/>
      <c r="L310" s="197"/>
      <c r="M310" s="197"/>
      <c r="N310" s="197"/>
      <c r="O310" s="189"/>
      <c r="X310" s="193"/>
    </row>
    <row r="311" spans="1:24" s="192" customFormat="1" x14ac:dyDescent="0.25">
      <c r="A311" s="175"/>
      <c r="B311" s="197"/>
      <c r="C311" s="197"/>
      <c r="D311" s="197"/>
      <c r="E311" s="197"/>
      <c r="F311" s="197"/>
      <c r="G311" s="197"/>
      <c r="H311" s="197"/>
      <c r="I311" s="197"/>
      <c r="J311" s="197"/>
      <c r="K311" s="197"/>
      <c r="L311" s="197"/>
      <c r="M311" s="197"/>
      <c r="N311" s="197"/>
      <c r="O311" s="189"/>
      <c r="X311" s="193"/>
    </row>
    <row r="312" spans="1:24" s="192" customFormat="1" x14ac:dyDescent="0.25">
      <c r="A312" s="175"/>
      <c r="B312" s="197"/>
      <c r="C312" s="197"/>
      <c r="D312" s="197"/>
      <c r="E312" s="197"/>
      <c r="F312" s="197"/>
      <c r="G312" s="197"/>
      <c r="H312" s="197"/>
      <c r="I312" s="197"/>
      <c r="J312" s="197"/>
      <c r="K312" s="197"/>
      <c r="L312" s="197"/>
      <c r="M312" s="197"/>
      <c r="N312" s="197"/>
      <c r="O312" s="189"/>
      <c r="X312" s="193"/>
    </row>
    <row r="313" spans="1:24" s="192" customFormat="1" x14ac:dyDescent="0.25">
      <c r="A313" s="175"/>
      <c r="B313" s="197"/>
      <c r="C313" s="197"/>
      <c r="D313" s="197"/>
      <c r="E313" s="197"/>
      <c r="F313" s="197"/>
      <c r="G313" s="197"/>
      <c r="H313" s="197"/>
      <c r="I313" s="197"/>
      <c r="J313" s="197"/>
      <c r="K313" s="197"/>
      <c r="L313" s="197"/>
      <c r="M313" s="197"/>
      <c r="N313" s="197"/>
      <c r="O313" s="189"/>
      <c r="X313" s="193"/>
    </row>
    <row r="314" spans="1:24" s="192" customFormat="1" x14ac:dyDescent="0.25">
      <c r="A314" s="175"/>
      <c r="B314" s="197"/>
      <c r="C314" s="197"/>
      <c r="D314" s="197"/>
      <c r="E314" s="197"/>
      <c r="F314" s="197"/>
      <c r="G314" s="197"/>
      <c r="H314" s="197"/>
      <c r="I314" s="197"/>
      <c r="J314" s="197"/>
      <c r="K314" s="197"/>
      <c r="L314" s="197"/>
      <c r="M314" s="197"/>
      <c r="N314" s="197"/>
      <c r="O314" s="189"/>
      <c r="X314" s="193"/>
    </row>
    <row r="315" spans="1:24" s="192" customFormat="1" x14ac:dyDescent="0.25">
      <c r="A315" s="175"/>
      <c r="B315" s="197"/>
      <c r="C315" s="197"/>
      <c r="D315" s="197"/>
      <c r="E315" s="197"/>
      <c r="F315" s="197"/>
      <c r="G315" s="197"/>
      <c r="H315" s="197"/>
      <c r="I315" s="197"/>
      <c r="J315" s="197"/>
      <c r="K315" s="197"/>
      <c r="L315" s="197"/>
      <c r="M315" s="197"/>
      <c r="N315" s="197"/>
      <c r="O315" s="189"/>
      <c r="X315" s="193"/>
    </row>
    <row r="316" spans="1:24" s="192" customFormat="1" x14ac:dyDescent="0.25">
      <c r="A316" s="175"/>
      <c r="B316" s="197"/>
      <c r="C316" s="197"/>
      <c r="D316" s="197"/>
      <c r="E316" s="197"/>
      <c r="F316" s="197"/>
      <c r="G316" s="197"/>
      <c r="H316" s="197"/>
      <c r="I316" s="197"/>
      <c r="J316" s="197"/>
      <c r="K316" s="197"/>
      <c r="L316" s="197"/>
      <c r="M316" s="197"/>
      <c r="N316" s="197"/>
      <c r="O316" s="189"/>
      <c r="X316" s="193"/>
    </row>
    <row r="317" spans="1:24" s="192" customFormat="1" x14ac:dyDescent="0.25">
      <c r="A317" s="175"/>
      <c r="B317" s="197"/>
      <c r="C317" s="197"/>
      <c r="D317" s="197"/>
      <c r="E317" s="197"/>
      <c r="F317" s="197"/>
      <c r="G317" s="197"/>
      <c r="H317" s="197"/>
      <c r="I317" s="197"/>
      <c r="J317" s="197"/>
      <c r="K317" s="197"/>
      <c r="L317" s="197"/>
      <c r="M317" s="197"/>
      <c r="N317" s="197"/>
      <c r="O317" s="189"/>
      <c r="X317" s="193"/>
    </row>
    <row r="318" spans="1:24" s="192" customFormat="1" x14ac:dyDescent="0.25">
      <c r="A318" s="175"/>
      <c r="B318" s="197"/>
      <c r="C318" s="197"/>
      <c r="D318" s="197"/>
      <c r="E318" s="197"/>
      <c r="F318" s="197"/>
      <c r="G318" s="197"/>
      <c r="H318" s="197"/>
      <c r="I318" s="197"/>
      <c r="J318" s="197"/>
      <c r="K318" s="197"/>
      <c r="L318" s="197"/>
      <c r="M318" s="197"/>
      <c r="N318" s="197"/>
      <c r="O318" s="189"/>
      <c r="X318" s="193"/>
    </row>
    <row r="319" spans="1:24" s="192" customFormat="1" x14ac:dyDescent="0.25">
      <c r="A319" s="175"/>
      <c r="B319" s="197"/>
      <c r="C319" s="197"/>
      <c r="D319" s="197"/>
      <c r="E319" s="197"/>
      <c r="F319" s="197"/>
      <c r="G319" s="197"/>
      <c r="H319" s="197"/>
      <c r="I319" s="197"/>
      <c r="J319" s="197"/>
      <c r="K319" s="197"/>
      <c r="L319" s="197"/>
      <c r="M319" s="197"/>
      <c r="N319" s="197"/>
      <c r="O319" s="189"/>
      <c r="X319" s="193"/>
    </row>
    <row r="320" spans="1:24" s="192" customFormat="1" x14ac:dyDescent="0.25">
      <c r="A320" s="175"/>
      <c r="B320" s="197"/>
      <c r="C320" s="197"/>
      <c r="D320" s="197"/>
      <c r="E320" s="197"/>
      <c r="F320" s="197"/>
      <c r="G320" s="197"/>
      <c r="H320" s="197"/>
      <c r="I320" s="197"/>
      <c r="J320" s="197"/>
      <c r="K320" s="197"/>
      <c r="L320" s="197"/>
      <c r="M320" s="197"/>
      <c r="N320" s="197"/>
      <c r="O320" s="189"/>
      <c r="X320" s="193"/>
    </row>
    <row r="321" spans="1:24" s="192" customFormat="1" x14ac:dyDescent="0.25">
      <c r="A321" s="175"/>
      <c r="B321" s="197"/>
      <c r="C321" s="197"/>
      <c r="D321" s="197"/>
      <c r="E321" s="197"/>
      <c r="F321" s="197"/>
      <c r="G321" s="197"/>
      <c r="H321" s="197"/>
      <c r="I321" s="197"/>
      <c r="J321" s="197"/>
      <c r="K321" s="197"/>
      <c r="L321" s="197"/>
      <c r="M321" s="197"/>
      <c r="N321" s="197"/>
      <c r="O321" s="189"/>
      <c r="X321" s="193"/>
    </row>
    <row r="322" spans="1:24" s="192" customFormat="1" x14ac:dyDescent="0.25">
      <c r="A322" s="175"/>
      <c r="B322" s="197"/>
      <c r="C322" s="197"/>
      <c r="D322" s="197"/>
      <c r="E322" s="197"/>
      <c r="F322" s="197"/>
      <c r="G322" s="197"/>
      <c r="H322" s="197"/>
      <c r="I322" s="197"/>
      <c r="J322" s="197"/>
      <c r="K322" s="197"/>
      <c r="L322" s="197"/>
      <c r="M322" s="197"/>
      <c r="N322" s="197"/>
      <c r="O322" s="189"/>
      <c r="X322" s="193"/>
    </row>
    <row r="323" spans="1:24" s="192" customFormat="1" x14ac:dyDescent="0.25">
      <c r="A323" s="175"/>
      <c r="B323" s="197"/>
      <c r="C323" s="197"/>
      <c r="D323" s="197"/>
      <c r="E323" s="197"/>
      <c r="F323" s="197"/>
      <c r="G323" s="197"/>
      <c r="H323" s="197"/>
      <c r="I323" s="197"/>
      <c r="J323" s="197"/>
      <c r="K323" s="197"/>
      <c r="L323" s="197"/>
      <c r="M323" s="197"/>
      <c r="N323" s="197"/>
      <c r="O323" s="189"/>
      <c r="X323" s="193"/>
    </row>
    <row r="324" spans="1:24" s="192" customFormat="1" x14ac:dyDescent="0.25">
      <c r="A324" s="175"/>
      <c r="B324" s="197"/>
      <c r="C324" s="197"/>
      <c r="D324" s="197"/>
      <c r="E324" s="197"/>
      <c r="F324" s="197"/>
      <c r="G324" s="197"/>
      <c r="H324" s="197"/>
      <c r="I324" s="197"/>
      <c r="J324" s="197"/>
      <c r="K324" s="197"/>
      <c r="L324" s="197"/>
      <c r="M324" s="197"/>
      <c r="N324" s="197"/>
      <c r="O324" s="189"/>
      <c r="X324" s="193"/>
    </row>
    <row r="325" spans="1:24" s="192" customFormat="1" x14ac:dyDescent="0.25">
      <c r="A325" s="175"/>
      <c r="B325" s="197"/>
      <c r="C325" s="197"/>
      <c r="D325" s="197"/>
      <c r="E325" s="197"/>
      <c r="F325" s="197"/>
      <c r="G325" s="197"/>
      <c r="H325" s="197"/>
      <c r="I325" s="197"/>
      <c r="J325" s="197"/>
      <c r="K325" s="197"/>
      <c r="L325" s="197"/>
      <c r="M325" s="197"/>
      <c r="N325" s="197"/>
      <c r="O325" s="189"/>
      <c r="X325" s="193"/>
    </row>
    <row r="326" spans="1:24" s="192" customFormat="1" x14ac:dyDescent="0.25">
      <c r="A326" s="175"/>
      <c r="B326" s="197"/>
      <c r="C326" s="197"/>
      <c r="D326" s="197"/>
      <c r="E326" s="197"/>
      <c r="F326" s="197"/>
      <c r="G326" s="197"/>
      <c r="H326" s="197"/>
      <c r="I326" s="197"/>
      <c r="J326" s="197"/>
      <c r="K326" s="197"/>
      <c r="L326" s="197"/>
      <c r="M326" s="197"/>
      <c r="N326" s="197"/>
      <c r="O326" s="189"/>
      <c r="X326" s="193"/>
    </row>
    <row r="327" spans="1:24" s="192" customFormat="1" x14ac:dyDescent="0.25">
      <c r="A327" s="175"/>
      <c r="B327" s="197"/>
      <c r="C327" s="197"/>
      <c r="D327" s="197"/>
      <c r="E327" s="197"/>
      <c r="F327" s="197"/>
      <c r="G327" s="197"/>
      <c r="H327" s="197"/>
      <c r="I327" s="197"/>
      <c r="J327" s="197"/>
      <c r="K327" s="197"/>
      <c r="L327" s="197"/>
      <c r="M327" s="197"/>
      <c r="N327" s="197"/>
      <c r="O327" s="189"/>
      <c r="X327" s="193"/>
    </row>
    <row r="328" spans="1:24" s="192" customFormat="1" x14ac:dyDescent="0.25">
      <c r="A328" s="175"/>
      <c r="B328" s="197"/>
      <c r="C328" s="197"/>
      <c r="D328" s="197"/>
      <c r="E328" s="197"/>
      <c r="F328" s="197"/>
      <c r="G328" s="197"/>
      <c r="H328" s="197"/>
      <c r="I328" s="197"/>
      <c r="J328" s="197"/>
      <c r="K328" s="197"/>
      <c r="L328" s="197"/>
      <c r="M328" s="197"/>
      <c r="N328" s="197"/>
      <c r="O328" s="189"/>
      <c r="X328" s="193"/>
    </row>
    <row r="329" spans="1:24" s="192" customFormat="1" x14ac:dyDescent="0.25">
      <c r="A329" s="175"/>
      <c r="B329" s="197"/>
      <c r="C329" s="197"/>
      <c r="D329" s="197"/>
      <c r="E329" s="197"/>
      <c r="F329" s="197"/>
      <c r="G329" s="197"/>
      <c r="H329" s="197"/>
      <c r="I329" s="197"/>
      <c r="J329" s="197"/>
      <c r="K329" s="197"/>
      <c r="L329" s="197"/>
      <c r="M329" s="197"/>
      <c r="N329" s="197"/>
      <c r="O329" s="189"/>
      <c r="X329" s="193"/>
    </row>
    <row r="330" spans="1:24" s="192" customFormat="1" x14ac:dyDescent="0.25">
      <c r="A330" s="175"/>
      <c r="B330" s="197"/>
      <c r="C330" s="197"/>
      <c r="D330" s="197"/>
      <c r="E330" s="197"/>
      <c r="F330" s="197"/>
      <c r="G330" s="197"/>
      <c r="H330" s="197"/>
      <c r="I330" s="197"/>
      <c r="J330" s="197"/>
      <c r="K330" s="197"/>
      <c r="L330" s="197"/>
      <c r="M330" s="197"/>
      <c r="N330" s="197"/>
      <c r="O330" s="189"/>
      <c r="X330" s="193"/>
    </row>
    <row r="331" spans="1:24" s="192" customFormat="1" x14ac:dyDescent="0.25">
      <c r="A331" s="175"/>
      <c r="B331" s="197"/>
      <c r="C331" s="197"/>
      <c r="D331" s="197"/>
      <c r="E331" s="197"/>
      <c r="F331" s="197"/>
      <c r="G331" s="197"/>
      <c r="H331" s="197"/>
      <c r="I331" s="197"/>
      <c r="J331" s="197"/>
      <c r="K331" s="197"/>
      <c r="L331" s="197"/>
      <c r="M331" s="197"/>
      <c r="N331" s="197"/>
      <c r="O331" s="189"/>
      <c r="X331" s="193"/>
    </row>
    <row r="332" spans="1:24" s="192" customFormat="1" x14ac:dyDescent="0.25">
      <c r="A332" s="175"/>
      <c r="B332" s="175"/>
      <c r="C332" s="175"/>
      <c r="D332" s="175"/>
      <c r="E332" s="175"/>
      <c r="F332" s="175"/>
      <c r="G332" s="175"/>
      <c r="H332" s="175"/>
      <c r="I332" s="175"/>
      <c r="J332" s="175"/>
      <c r="K332" s="175"/>
      <c r="L332" s="175"/>
      <c r="M332" s="175"/>
      <c r="N332" s="175"/>
      <c r="O332" s="182"/>
      <c r="X332" s="193"/>
    </row>
    <row r="333" spans="1:24" s="192" customFormat="1" x14ac:dyDescent="0.25">
      <c r="A333" s="175"/>
      <c r="B333" s="175"/>
      <c r="C333" s="175"/>
      <c r="D333" s="175"/>
      <c r="E333" s="175"/>
      <c r="F333" s="175"/>
      <c r="G333" s="175"/>
      <c r="H333" s="175"/>
      <c r="I333" s="175"/>
      <c r="J333" s="175"/>
      <c r="K333" s="175"/>
      <c r="L333" s="175"/>
      <c r="M333" s="175"/>
      <c r="N333" s="175"/>
      <c r="O333" s="182"/>
      <c r="X333" s="193"/>
    </row>
    <row r="334" spans="1:24" s="192" customFormat="1" x14ac:dyDescent="0.25">
      <c r="A334" s="175"/>
      <c r="B334" s="175"/>
      <c r="C334" s="175"/>
      <c r="D334" s="175"/>
      <c r="E334" s="175"/>
      <c r="F334" s="175"/>
      <c r="G334" s="175"/>
      <c r="H334" s="175"/>
      <c r="I334" s="175"/>
      <c r="J334" s="175"/>
      <c r="K334" s="175"/>
      <c r="L334" s="175"/>
      <c r="M334" s="175"/>
      <c r="N334" s="175"/>
      <c r="O334" s="182"/>
      <c r="X334" s="193"/>
    </row>
    <row r="335" spans="1:24" s="192" customFormat="1" x14ac:dyDescent="0.25">
      <c r="A335" s="175"/>
      <c r="B335" s="175"/>
      <c r="C335" s="175"/>
      <c r="D335" s="175"/>
      <c r="E335" s="175"/>
      <c r="F335" s="175"/>
      <c r="G335" s="175"/>
      <c r="H335" s="175"/>
      <c r="I335" s="175"/>
      <c r="J335" s="175"/>
      <c r="K335" s="175"/>
      <c r="L335" s="175"/>
      <c r="M335" s="175"/>
      <c r="N335" s="175"/>
      <c r="O335" s="182"/>
      <c r="X335" s="193"/>
    </row>
    <row r="336" spans="1:24" s="192" customFormat="1" x14ac:dyDescent="0.25">
      <c r="A336" s="175"/>
      <c r="B336" s="175"/>
      <c r="C336" s="175"/>
      <c r="D336" s="175"/>
      <c r="E336" s="175"/>
      <c r="F336" s="175"/>
      <c r="G336" s="175"/>
      <c r="H336" s="175"/>
      <c r="I336" s="175"/>
      <c r="J336" s="175"/>
      <c r="K336" s="175"/>
      <c r="L336" s="175"/>
      <c r="M336" s="175"/>
      <c r="N336" s="175"/>
      <c r="O336" s="182"/>
      <c r="X336" s="193"/>
    </row>
    <row r="337" spans="1:24" s="192" customFormat="1" x14ac:dyDescent="0.25">
      <c r="A337" s="175"/>
      <c r="B337" s="175"/>
      <c r="C337" s="175"/>
      <c r="D337" s="175"/>
      <c r="E337" s="175"/>
      <c r="F337" s="175"/>
      <c r="G337" s="175"/>
      <c r="H337" s="175"/>
      <c r="I337" s="175"/>
      <c r="J337" s="175"/>
      <c r="K337" s="175"/>
      <c r="L337" s="175"/>
      <c r="M337" s="175"/>
      <c r="N337" s="175"/>
      <c r="O337" s="182"/>
      <c r="X337" s="193"/>
    </row>
    <row r="338" spans="1:24" s="192" customFormat="1" x14ac:dyDescent="0.25">
      <c r="A338" s="175"/>
      <c r="B338" s="175"/>
      <c r="C338" s="175"/>
      <c r="D338" s="175"/>
      <c r="E338" s="175"/>
      <c r="F338" s="175"/>
      <c r="G338" s="175"/>
      <c r="H338" s="175"/>
      <c r="I338" s="175"/>
      <c r="J338" s="175"/>
      <c r="K338" s="175"/>
      <c r="L338" s="175"/>
      <c r="M338" s="175"/>
      <c r="N338" s="175"/>
      <c r="O338" s="182"/>
      <c r="X338" s="193"/>
    </row>
    <row r="339" spans="1:24" s="192" customFormat="1" x14ac:dyDescent="0.25">
      <c r="A339" s="175"/>
      <c r="B339" s="175"/>
      <c r="C339" s="175"/>
      <c r="D339" s="175"/>
      <c r="E339" s="175"/>
      <c r="F339" s="175"/>
      <c r="G339" s="175"/>
      <c r="H339" s="175"/>
      <c r="I339" s="175"/>
      <c r="J339" s="175"/>
      <c r="K339" s="175"/>
      <c r="L339" s="175"/>
      <c r="M339" s="175"/>
      <c r="N339" s="175"/>
      <c r="O339" s="182"/>
      <c r="X339" s="193"/>
    </row>
    <row r="340" spans="1:24" s="192" customFormat="1" x14ac:dyDescent="0.25">
      <c r="A340" s="175"/>
      <c r="B340" s="175"/>
      <c r="C340" s="175"/>
      <c r="D340" s="175"/>
      <c r="E340" s="175"/>
      <c r="F340" s="175"/>
      <c r="G340" s="175"/>
      <c r="H340" s="175"/>
      <c r="I340" s="175"/>
      <c r="J340" s="175"/>
      <c r="K340" s="175"/>
      <c r="L340" s="175"/>
      <c r="M340" s="175"/>
      <c r="N340" s="175"/>
      <c r="O340" s="182"/>
      <c r="X340" s="193"/>
    </row>
    <row r="341" spans="1:24" s="192" customFormat="1" x14ac:dyDescent="0.25">
      <c r="A341" s="175"/>
      <c r="B341" s="175"/>
      <c r="C341" s="175"/>
      <c r="D341" s="175"/>
      <c r="E341" s="175"/>
      <c r="F341" s="175"/>
      <c r="G341" s="175"/>
      <c r="H341" s="175"/>
      <c r="I341" s="175"/>
      <c r="J341" s="175"/>
      <c r="K341" s="175"/>
      <c r="L341" s="175"/>
      <c r="M341" s="175"/>
      <c r="N341" s="175"/>
      <c r="O341" s="182"/>
      <c r="X341" s="193"/>
    </row>
    <row r="342" spans="1:24" s="192" customFormat="1" x14ac:dyDescent="0.25">
      <c r="A342" s="175"/>
      <c r="B342" s="175"/>
      <c r="C342" s="175"/>
      <c r="D342" s="175"/>
      <c r="E342" s="175"/>
      <c r="F342" s="175"/>
      <c r="G342" s="175"/>
      <c r="H342" s="175"/>
      <c r="I342" s="175"/>
      <c r="J342" s="175"/>
      <c r="K342" s="175"/>
      <c r="L342" s="175"/>
      <c r="M342" s="175"/>
      <c r="N342" s="175"/>
      <c r="O342" s="182"/>
      <c r="X342" s="193"/>
    </row>
    <row r="343" spans="1:24" s="192" customFormat="1" x14ac:dyDescent="0.25">
      <c r="A343" s="175"/>
      <c r="B343" s="175"/>
      <c r="C343" s="175"/>
      <c r="D343" s="175"/>
      <c r="E343" s="175"/>
      <c r="F343" s="175"/>
      <c r="G343" s="175"/>
      <c r="H343" s="175"/>
      <c r="I343" s="175"/>
      <c r="J343" s="175"/>
      <c r="K343" s="175"/>
      <c r="L343" s="175"/>
      <c r="M343" s="175"/>
      <c r="N343" s="175"/>
      <c r="O343" s="182"/>
      <c r="X343" s="193"/>
    </row>
    <row r="344" spans="1:24" s="192" customFormat="1" x14ac:dyDescent="0.25">
      <c r="A344" s="175"/>
      <c r="B344" s="175"/>
      <c r="C344" s="175"/>
      <c r="D344" s="175"/>
      <c r="E344" s="175"/>
      <c r="F344" s="175"/>
      <c r="G344" s="175"/>
      <c r="H344" s="175"/>
      <c r="I344" s="175"/>
      <c r="J344" s="175"/>
      <c r="K344" s="175"/>
      <c r="L344" s="175"/>
      <c r="M344" s="175"/>
      <c r="N344" s="175"/>
      <c r="O344" s="182"/>
      <c r="X344" s="193"/>
    </row>
    <row r="345" spans="1:24" s="192" customFormat="1" x14ac:dyDescent="0.25">
      <c r="A345" s="175"/>
      <c r="B345" s="175"/>
      <c r="C345" s="175"/>
      <c r="D345" s="175"/>
      <c r="E345" s="175"/>
      <c r="F345" s="175"/>
      <c r="G345" s="175"/>
      <c r="H345" s="175"/>
      <c r="I345" s="175"/>
      <c r="J345" s="175"/>
      <c r="K345" s="175"/>
      <c r="L345" s="175"/>
      <c r="M345" s="175"/>
      <c r="N345" s="175"/>
      <c r="O345" s="182"/>
      <c r="X345" s="193"/>
    </row>
    <row r="346" spans="1:24" s="192" customFormat="1" x14ac:dyDescent="0.25">
      <c r="A346" s="175"/>
      <c r="B346" s="175"/>
      <c r="C346" s="175"/>
      <c r="D346" s="175"/>
      <c r="E346" s="175"/>
      <c r="F346" s="175"/>
      <c r="G346" s="175"/>
      <c r="H346" s="175"/>
      <c r="I346" s="175"/>
      <c r="J346" s="175"/>
      <c r="K346" s="175"/>
      <c r="L346" s="175"/>
      <c r="M346" s="175"/>
      <c r="N346" s="175"/>
      <c r="O346" s="182"/>
      <c r="X346" s="193"/>
    </row>
  </sheetData>
  <mergeCells count="62">
    <mergeCell ref="AG38:AK38"/>
    <mergeCell ref="R39:W39"/>
    <mergeCell ref="Y39:AB39"/>
    <mergeCell ref="AG39:AH39"/>
    <mergeCell ref="AJ39:AK39"/>
    <mergeCell ref="V40:W40"/>
    <mergeCell ref="J22:L22"/>
    <mergeCell ref="J23:L23"/>
    <mergeCell ref="K25:L25"/>
    <mergeCell ref="L26:L27"/>
    <mergeCell ref="R20:R25"/>
    <mergeCell ref="N37:P37"/>
    <mergeCell ref="N36:P36"/>
    <mergeCell ref="R38:AB38"/>
    <mergeCell ref="T40:U40"/>
    <mergeCell ref="K26:K27"/>
    <mergeCell ref="Y40:Z40"/>
    <mergeCell ref="AA40:AB40"/>
    <mergeCell ref="R40:S40"/>
    <mergeCell ref="J132:K132"/>
    <mergeCell ref="G106:H106"/>
    <mergeCell ref="D8:F8"/>
    <mergeCell ref="D42:D43"/>
    <mergeCell ref="G13:K13"/>
    <mergeCell ref="D9:F9"/>
    <mergeCell ref="I10:K10"/>
    <mergeCell ref="D13:F13"/>
    <mergeCell ref="K131:L131"/>
    <mergeCell ref="J126:L126"/>
    <mergeCell ref="B207:B211"/>
    <mergeCell ref="B125:D125"/>
    <mergeCell ref="B126:G126"/>
    <mergeCell ref="B202:G202"/>
    <mergeCell ref="C128:E128"/>
    <mergeCell ref="D7:E7"/>
    <mergeCell ref="B98:D98"/>
    <mergeCell ref="B42:B44"/>
    <mergeCell ref="I8:L8"/>
    <mergeCell ref="E40:H41"/>
    <mergeCell ref="D11:F11"/>
    <mergeCell ref="C70:J70"/>
    <mergeCell ref="B76:C77"/>
    <mergeCell ref="L45:M45"/>
    <mergeCell ref="G76:H76"/>
    <mergeCell ref="M92:M93"/>
    <mergeCell ref="K33:L33"/>
    <mergeCell ref="K34:K35"/>
    <mergeCell ref="L34:L35"/>
    <mergeCell ref="B107:C107"/>
    <mergeCell ref="L58:M58"/>
    <mergeCell ref="B100:C100"/>
    <mergeCell ref="M100:M101"/>
    <mergeCell ref="B91:C91"/>
    <mergeCell ref="G99:H99"/>
    <mergeCell ref="M77:M78"/>
    <mergeCell ref="B85:C86"/>
    <mergeCell ref="B92:C92"/>
    <mergeCell ref="G91:H91"/>
    <mergeCell ref="M107:M108"/>
    <mergeCell ref="B106:C106"/>
    <mergeCell ref="G85:H85"/>
    <mergeCell ref="M86:M87"/>
  </mergeCells>
  <phoneticPr fontId="14" type="noConversion"/>
  <conditionalFormatting sqref="P27:Q29 P22:Q24 K94:K95 N40:O41 B92:C92 N37:P37 N36:R36 H6 P126 C70:J72 M155:P155 B94:H95 D58:E67 N11:N12 N7 O17 N18 D11:D12 J79:K80 B79:H80">
    <cfRule type="cellIs" dxfId="56" priority="108" stopIfTrue="1" operator="equal">
      <formula>""</formula>
    </cfRule>
  </conditionalFormatting>
  <conditionalFormatting sqref="D40">
    <cfRule type="cellIs" dxfId="55" priority="110" stopIfTrue="1" operator="lessThan">
      <formula>0.001</formula>
    </cfRule>
  </conditionalFormatting>
  <conditionalFormatting sqref="J102:K102 K103 B100:C100 B102:H103">
    <cfRule type="cellIs" dxfId="54" priority="107" stopIfTrue="1" operator="equal">
      <formula>""</formula>
    </cfRule>
  </conditionalFormatting>
  <conditionalFormatting sqref="J109:K109 K110 B109:H110 B107">
    <cfRule type="cellIs" dxfId="53" priority="106" stopIfTrue="1" operator="equal">
      <formula>""</formula>
    </cfRule>
  </conditionalFormatting>
  <conditionalFormatting sqref="J94:J95">
    <cfRule type="cellIs" dxfId="52" priority="104" stopIfTrue="1" operator="equal">
      <formula>""</formula>
    </cfRule>
  </conditionalFormatting>
  <conditionalFormatting sqref="P38 N15 N17 N21 E20:F20 Q30:R30">
    <cfRule type="cellIs" dxfId="51" priority="100" stopIfTrue="1" operator="equal">
      <formula>""</formula>
    </cfRule>
  </conditionalFormatting>
  <conditionalFormatting sqref="O21">
    <cfRule type="cellIs" dxfId="50" priority="101" stopIfTrue="1" operator="equal">
      <formula>""</formula>
    </cfRule>
  </conditionalFormatting>
  <conditionalFormatting sqref="E20:F20 E28:F29">
    <cfRule type="cellIs" dxfId="49" priority="85" stopIfTrue="1" operator="equal">
      <formula>""</formula>
    </cfRule>
  </conditionalFormatting>
  <conditionalFormatting sqref="N14">
    <cfRule type="cellIs" dxfId="48" priority="96" stopIfTrue="1" operator="equal">
      <formula>""</formula>
    </cfRule>
  </conditionalFormatting>
  <conditionalFormatting sqref="P39">
    <cfRule type="cellIs" dxfId="47" priority="90" stopIfTrue="1" operator="equal">
      <formula>""</formula>
    </cfRule>
  </conditionalFormatting>
  <conditionalFormatting sqref="H45:H55">
    <cfRule type="cellIs" dxfId="46" priority="67" stopIfTrue="1" operator="equal">
      <formula>""</formula>
    </cfRule>
  </conditionalFormatting>
  <conditionalFormatting sqref="D45:E55 I45:I55">
    <cfRule type="cellIs" dxfId="45" priority="74" stopIfTrue="1" operator="equal">
      <formula>""</formula>
    </cfRule>
  </conditionalFormatting>
  <conditionalFormatting sqref="E23:E24">
    <cfRule type="cellIs" dxfId="44" priority="53" stopIfTrue="1" operator="equal">
      <formula>""</formula>
    </cfRule>
  </conditionalFormatting>
  <conditionalFormatting sqref="E25">
    <cfRule type="cellIs" dxfId="43" priority="55" stopIfTrue="1" operator="equal">
      <formula>""</formula>
    </cfRule>
  </conditionalFormatting>
  <conditionalFormatting sqref="E22">
    <cfRule type="cellIs" dxfId="42" priority="54" stopIfTrue="1" operator="equal">
      <formula>""</formula>
    </cfRule>
  </conditionalFormatting>
  <conditionalFormatting sqref="E21:F21 E26:E27 E22 F21:F27">
    <cfRule type="cellIs" dxfId="41" priority="58" stopIfTrue="1" operator="equal">
      <formula>""</formula>
    </cfRule>
  </conditionalFormatting>
  <conditionalFormatting sqref="E23 E25">
    <cfRule type="cellIs" dxfId="40" priority="57" stopIfTrue="1" operator="equal">
      <formula>""</formula>
    </cfRule>
  </conditionalFormatting>
  <conditionalFormatting sqref="E24">
    <cfRule type="cellIs" dxfId="39" priority="56" stopIfTrue="1" operator="equal">
      <formula>""</formula>
    </cfRule>
  </conditionalFormatting>
  <conditionalFormatting sqref="G13">
    <cfRule type="cellIs" dxfId="38" priority="49" stopIfTrue="1" operator="equal">
      <formula>""</formula>
    </cfRule>
  </conditionalFormatting>
  <conditionalFormatting sqref="B45:C52 B55:C55">
    <cfRule type="cellIs" dxfId="37" priority="39" stopIfTrue="1" operator="equal">
      <formula>""</formula>
    </cfRule>
  </conditionalFormatting>
  <conditionalFormatting sqref="B54:C54">
    <cfRule type="cellIs" dxfId="36" priority="38" stopIfTrue="1" operator="equal">
      <formula>""</formula>
    </cfRule>
  </conditionalFormatting>
  <conditionalFormatting sqref="B53:C53">
    <cfRule type="cellIs" dxfId="35" priority="37" stopIfTrue="1" operator="equal">
      <formula>""</formula>
    </cfRule>
  </conditionalFormatting>
  <conditionalFormatting sqref="B58:C64 B67:C67">
    <cfRule type="cellIs" dxfId="34" priority="36" stopIfTrue="1" operator="equal">
      <formula>""</formula>
    </cfRule>
  </conditionalFormatting>
  <conditionalFormatting sqref="B66:C66">
    <cfRule type="cellIs" dxfId="33" priority="35" stopIfTrue="1" operator="equal">
      <formula>""</formula>
    </cfRule>
  </conditionalFormatting>
  <conditionalFormatting sqref="B65:C65">
    <cfRule type="cellIs" dxfId="32" priority="34" stopIfTrue="1" operator="equal">
      <formula>""</formula>
    </cfRule>
  </conditionalFormatting>
  <conditionalFormatting sqref="J132">
    <cfRule type="cellIs" dxfId="31" priority="32" stopIfTrue="1" operator="equal">
      <formula>""</formula>
    </cfRule>
  </conditionalFormatting>
  <conditionalFormatting sqref="J126:L126">
    <cfRule type="cellIs" dxfId="30" priority="33" stopIfTrue="1" operator="equal">
      <formula>""</formula>
    </cfRule>
  </conditionalFormatting>
  <conditionalFormatting sqref="L27 L30 I27:J29">
    <cfRule type="cellIs" dxfId="29" priority="31" stopIfTrue="1" operator="equal">
      <formula>""</formula>
    </cfRule>
  </conditionalFormatting>
  <conditionalFormatting sqref="L31:L35">
    <cfRule type="cellIs" dxfId="28" priority="30" stopIfTrue="1" operator="equal">
      <formula>""</formula>
    </cfRule>
  </conditionalFormatting>
  <conditionalFormatting sqref="J22">
    <cfRule type="cellIs" dxfId="27" priority="29" stopIfTrue="1" operator="equal">
      <formula>""</formula>
    </cfRule>
  </conditionalFormatting>
  <conditionalFormatting sqref="J23:L23">
    <cfRule type="cellIs" dxfId="26" priority="26" stopIfTrue="1" operator="equal">
      <formula>""</formula>
    </cfRule>
  </conditionalFormatting>
  <conditionalFormatting sqref="J20">
    <cfRule type="cellIs" dxfId="25" priority="28" stopIfTrue="1" operator="equal">
      <formula>""</formula>
    </cfRule>
  </conditionalFormatting>
  <conditionalFormatting sqref="J21">
    <cfRule type="cellIs" dxfId="24" priority="27" stopIfTrue="1" operator="equal">
      <formula>""</formula>
    </cfRule>
  </conditionalFormatting>
  <conditionalFormatting sqref="I10:L10">
    <cfRule type="cellIs" dxfId="23" priority="23" stopIfTrue="1" operator="equal">
      <formula>""</formula>
    </cfRule>
  </conditionalFormatting>
  <conditionalFormatting sqref="J11:J12">
    <cfRule type="cellIs" dxfId="22" priority="25" stopIfTrue="1" operator="equal">
      <formula>""</formula>
    </cfRule>
  </conditionalFormatting>
  <conditionalFormatting sqref="I9">
    <cfRule type="cellIs" dxfId="21" priority="22" stopIfTrue="1" operator="equal">
      <formula>""</formula>
    </cfRule>
  </conditionalFormatting>
  <conditionalFormatting sqref="I11:I12">
    <cfRule type="cellIs" dxfId="20" priority="21" stopIfTrue="1" operator="equal">
      <formula>""</formula>
    </cfRule>
  </conditionalFormatting>
  <conditionalFormatting sqref="F8 D7:E8 D9:F10">
    <cfRule type="cellIs" dxfId="19" priority="20" stopIfTrue="1" operator="equal">
      <formula>""</formula>
    </cfRule>
  </conditionalFormatting>
  <conditionalFormatting sqref="H62:H67">
    <cfRule type="cellIs" dxfId="18" priority="19" stopIfTrue="1" operator="equal">
      <formula>""</formula>
    </cfRule>
  </conditionalFormatting>
  <conditionalFormatting sqref="H67">
    <cfRule type="cellIs" dxfId="17" priority="18" stopIfTrue="1" operator="equal">
      <formula>""</formula>
    </cfRule>
  </conditionalFormatting>
  <conditionalFormatting sqref="D45:E51">
    <cfRule type="cellIs" dxfId="16" priority="17" stopIfTrue="1" operator="equal">
      <formula>""</formula>
    </cfRule>
  </conditionalFormatting>
  <conditionalFormatting sqref="B45:B51">
    <cfRule type="cellIs" dxfId="15" priority="16" stopIfTrue="1" operator="equal">
      <formula>""</formula>
    </cfRule>
  </conditionalFormatting>
  <conditionalFormatting sqref="C45:C51">
    <cfRule type="cellIs" dxfId="14" priority="15" stopIfTrue="1" operator="equal">
      <formula>""</formula>
    </cfRule>
  </conditionalFormatting>
  <conditionalFormatting sqref="D9:F9">
    <cfRule type="cellIs" dxfId="13" priority="14" stopIfTrue="1" operator="equal">
      <formula>""</formula>
    </cfRule>
  </conditionalFormatting>
  <conditionalFormatting sqref="L27">
    <cfRule type="cellIs" dxfId="12" priority="13" stopIfTrue="1" operator="equal">
      <formula>""</formula>
    </cfRule>
  </conditionalFormatting>
  <conditionalFormatting sqref="L28:L29 I26:J27 I27:I28">
    <cfRule type="cellIs" dxfId="11" priority="12" stopIfTrue="1" operator="equal">
      <formula>""</formula>
    </cfRule>
  </conditionalFormatting>
  <conditionalFormatting sqref="L26">
    <cfRule type="cellIs" dxfId="10" priority="11" stopIfTrue="1" operator="equal">
      <formula>""</formula>
    </cfRule>
  </conditionalFormatting>
  <conditionalFormatting sqref="I10">
    <cfRule type="cellIs" dxfId="9" priority="10" stopIfTrue="1" operator="equal">
      <formula>""</formula>
    </cfRule>
  </conditionalFormatting>
  <conditionalFormatting sqref="J21">
    <cfRule type="cellIs" dxfId="8" priority="9" stopIfTrue="1" operator="equal">
      <formula>""</formula>
    </cfRule>
  </conditionalFormatting>
  <conditionalFormatting sqref="J22:L22">
    <cfRule type="cellIs" dxfId="7" priority="8" stopIfTrue="1" operator="equal">
      <formula>""</formula>
    </cfRule>
  </conditionalFormatting>
  <conditionalFormatting sqref="J19">
    <cfRule type="cellIs" dxfId="6" priority="7" stopIfTrue="1" operator="equal">
      <formula>""</formula>
    </cfRule>
  </conditionalFormatting>
  <conditionalFormatting sqref="J20">
    <cfRule type="cellIs" dxfId="5" priority="6" stopIfTrue="1" operator="equal">
      <formula>""</formula>
    </cfRule>
  </conditionalFormatting>
  <conditionalFormatting sqref="L34">
    <cfRule type="cellIs" dxfId="4" priority="2" stopIfTrue="1" operator="equal">
      <formula>""</formula>
    </cfRule>
  </conditionalFormatting>
  <conditionalFormatting sqref="L35 L38 I35:J37">
    <cfRule type="cellIs" dxfId="3" priority="5" stopIfTrue="1" operator="equal">
      <formula>""</formula>
    </cfRule>
  </conditionalFormatting>
  <conditionalFormatting sqref="L35">
    <cfRule type="cellIs" dxfId="2" priority="4" stopIfTrue="1" operator="equal">
      <formula>""</formula>
    </cfRule>
  </conditionalFormatting>
  <conditionalFormatting sqref="L36:L37 I34:J35">
    <cfRule type="cellIs" dxfId="1" priority="3" stopIfTrue="1" operator="equal">
      <formula>""</formula>
    </cfRule>
  </conditionalFormatting>
  <conditionalFormatting sqref="J88:K89 B88:H89">
    <cfRule type="cellIs" dxfId="0" priority="1" stopIfTrue="1" operator="equal">
      <formula>""</formula>
    </cfRule>
  </conditionalFormatting>
  <dataValidations count="20">
    <dataValidation type="list" allowBlank="1" showInputMessage="1" sqref="N7">
      <formula1>$M$197:$M$205</formula1>
    </dataValidation>
    <dataValidation allowBlank="1" showInputMessage="1" sqref="H189:H190 D85:E90 N42:N44 M130:N132 B164:B173 O143:O154 I135:J191 L156:O191 H107:H110 I6 H92:H95 I99:I104 E99 M59:N60 L47:L58 G74 H74:H75 C100:E104 V109:V110 C39:D41 V79:V80 B100:B113 F127:F192 G7:H12 C131:C191 O133:O141 V94:V95 O6:O12 B5:O5 D6:G6 N105:O114 I85:I97 J105:M113 E118:E120 C92:C97 J73 C69:J69 K69:O73 M46:N47 F42:F43 N6 D42 C73:G73 O124:O131 K127:L130 C105:I105 H77:H80 M198:N204 G127:G191 L209 K180:K191 H124:I129 K133:K177 H131:H163 J124:L125 E124:G125 B19:F30 H179:H181 B178:B191 B78:C81 C124:D124 H174:H176 A124:A191 B124:B162 L40:L45 L60:L68 B87:C90 H40:K41 D106:G113 H100:H103 C107:C113 V102:V103 I106:I113 I7:L7 G76:G90 D13:D15 D18:E18 M119:M120 D129:E191 J127:J128 L13:L15 I11:K12 C11:C15 F99:G104 F98:I98 B10:B17 D8 B114:E114 D91:G97 H97 B74:B76 E121:F123 C58:C67 O14:O16 M41:M44 O42:O68 N30:P35 F114:G116 F39:G41 G19:G38 Q30:R37 G42:K44 K45:K56 J56 D44:D68 D127:E127 N21:O21 N14 L26 I116:I118 J114:J118 F117:F120 G45:I56 G57:K68 M124:N128 J130:J131 C127:C129 L132 B7:B8 F7 B85 F45:F68 E39:E68 B39:B69 C42:C55 A5:A116 F74:F90 H82:I84 L34 I74:I81 K17 H16:J16 J74:O104 B91:B97 V88:V89 H86:H89 D74:E81 L116:L120 L121:M121 I130:I133 L133:N154 J133"/>
    <dataValidation type="list" allowBlank="1" showInputMessage="1" showErrorMessage="1" sqref="D205">
      <formula1>$A$136:$A$150</formula1>
    </dataValidation>
    <dataValidation type="list" allowBlank="1" showInputMessage="1" sqref="C70:J72">
      <formula1>$F$192:$F$195</formula1>
    </dataValidation>
    <dataValidation type="list" allowBlank="1" showInputMessage="1" sqref="N36:P37">
      <formula1>$F$195:$F$200</formula1>
    </dataValidation>
    <dataValidation type="list" allowBlank="1" showInputMessage="1" sqref="O13">
      <formula1>$K$169:$K$179</formula1>
    </dataValidation>
    <dataValidation type="list" allowBlank="1" showInputMessage="1" sqref="D11:F12 I10:K10">
      <formula1>$H$114:$H$133</formula1>
    </dataValidation>
    <dataValidation type="list" allowBlank="1" showInputMessage="1" sqref="I9:L9">
      <formula1>$K$125:$K$138</formula1>
    </dataValidation>
    <dataValidation type="list" allowBlank="1" showInputMessage="1" sqref="N17">
      <formula1>$B$108:$B$128</formula1>
    </dataValidation>
    <dataValidation type="list" allowBlank="1" showInputMessage="1" sqref="N15">
      <formula1>$G$108:$G$111</formula1>
    </dataValidation>
    <dataValidation type="list" allowBlank="1" showInputMessage="1" sqref="G17:H17">
      <formula1>$G$160:$G$162</formula1>
    </dataValidation>
    <dataValidation type="list" allowBlank="1" showInputMessage="1" sqref="G13">
      <formula1>$G$130:$G$133</formula1>
    </dataValidation>
    <dataValidation type="list" allowBlank="1" showInputMessage="1" sqref="J132:K132">
      <formula1>$J$199:$J$203</formula1>
    </dataValidation>
    <dataValidation type="list" allowBlank="1" showInputMessage="1" sqref="J126:L126">
      <formula1>$L$226:$L$227</formula1>
    </dataValidation>
    <dataValidation type="list" allowBlank="1" showInputMessage="1" sqref="K131:L131">
      <formula1>$J$199:$J$206</formula1>
    </dataValidation>
    <dataValidation type="list" allowBlank="1" showInputMessage="1" sqref="J21">
      <formula1>$B$113:$B$130</formula1>
    </dataValidation>
    <dataValidation type="list" allowBlank="1" showInputMessage="1" sqref="L10">
      <formula1>$K$183:$K$188</formula1>
    </dataValidation>
    <dataValidation type="list" allowBlank="1" showInputMessage="1" sqref="D10:F10">
      <formula1>$B$128:$B$145</formula1>
    </dataValidation>
    <dataValidation type="list" allowBlank="1" showInputMessage="1" sqref="D9">
      <formula1>$I$163:$I$171</formula1>
    </dataValidation>
    <dataValidation type="list" allowBlank="1" showInputMessage="1" sqref="J22:L23">
      <formula1>$L$129:$L$139</formula1>
    </dataValidation>
  </dataValidations>
  <pageMargins left="0.28999999999999998" right="0.13" top="7.0000000000000007E-2" bottom="0.2" header="0" footer="0"/>
  <pageSetup paperSize="9" scale="73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44:O93"/>
  <sheetViews>
    <sheetView topLeftCell="A50" zoomScale="80" zoomScaleNormal="80" workbookViewId="0">
      <selection activeCell="J89" sqref="J89"/>
    </sheetView>
  </sheetViews>
  <sheetFormatPr defaultColWidth="9.109375" defaultRowHeight="13.2" x14ac:dyDescent="0.25"/>
  <cols>
    <col min="1" max="1" width="9.109375" style="87"/>
    <col min="2" max="2" width="9.6640625" style="87" customWidth="1"/>
    <col min="3" max="3" width="11.5546875" style="87" customWidth="1"/>
    <col min="4" max="4" width="10" style="89" customWidth="1"/>
    <col min="5" max="5" width="6.33203125" style="87" customWidth="1"/>
    <col min="6" max="6" width="5.6640625" style="89" customWidth="1"/>
    <col min="7" max="7" width="7.88671875" style="87" customWidth="1"/>
    <col min="8" max="8" width="5" style="89" customWidth="1"/>
    <col min="9" max="9" width="9.44140625" style="87" customWidth="1"/>
    <col min="10" max="10" width="11.6640625" style="87" customWidth="1"/>
    <col min="11" max="11" width="9.109375" style="87"/>
    <col min="12" max="12" width="7.5546875" style="87" customWidth="1"/>
    <col min="13" max="13" width="11.5546875" style="87" customWidth="1"/>
    <col min="14" max="16384" width="9.109375" style="87"/>
  </cols>
  <sheetData>
    <row r="44" spans="3:10" x14ac:dyDescent="0.25">
      <c r="C44" s="85">
        <f>'Судно берег'!E22</f>
        <v>0</v>
      </c>
      <c r="D44" s="86">
        <f>'Судно берег'!F22</f>
        <v>0</v>
      </c>
      <c r="E44" s="85">
        <f>'Судно берег'!E23</f>
        <v>0</v>
      </c>
      <c r="F44" s="86">
        <f>'Судно берег'!F23</f>
        <v>0</v>
      </c>
      <c r="G44" s="85">
        <f>'Судно берег'!E26</f>
        <v>0</v>
      </c>
      <c r="H44" s="86">
        <f>'Судно берег'!F26</f>
        <v>0</v>
      </c>
      <c r="I44" s="85">
        <f>'Судно берег'!E27</f>
        <v>0</v>
      </c>
      <c r="J44" s="86">
        <f>'Судно берег'!F27</f>
        <v>0</v>
      </c>
    </row>
    <row r="47" spans="3:10" x14ac:dyDescent="0.25">
      <c r="D47" s="87"/>
      <c r="F47" s="87"/>
      <c r="H47" s="87"/>
    </row>
    <row r="49" spans="1:13" x14ac:dyDescent="0.25">
      <c r="D49" s="87"/>
      <c r="E49" s="88" t="s">
        <v>171</v>
      </c>
    </row>
    <row r="50" spans="1:13" x14ac:dyDescent="0.25">
      <c r="B50" s="88" t="s">
        <v>172</v>
      </c>
    </row>
    <row r="51" spans="1:13" ht="15.6" x14ac:dyDescent="0.25">
      <c r="B51" s="87" t="s">
        <v>0</v>
      </c>
      <c r="C51" s="87" t="s">
        <v>180</v>
      </c>
      <c r="D51" s="87"/>
      <c r="F51" s="87"/>
      <c r="J51" s="90"/>
      <c r="K51" s="90" t="s">
        <v>173</v>
      </c>
    </row>
    <row r="52" spans="1:13" x14ac:dyDescent="0.25">
      <c r="A52" s="87">
        <f>'Судно берег'!B45</f>
        <v>11</v>
      </c>
      <c r="B52" s="91">
        <f>'Судно берег'!D45</f>
        <v>0</v>
      </c>
      <c r="C52" s="92">
        <f>'Судно берег'!H45</f>
        <v>0</v>
      </c>
      <c r="H52" s="89" t="s">
        <v>174</v>
      </c>
      <c r="I52" s="93">
        <f>'Судно берег'!B77</f>
        <v>0</v>
      </c>
    </row>
    <row r="53" spans="1:13" x14ac:dyDescent="0.25">
      <c r="A53" s="87">
        <f>'Судно берег'!B46</f>
        <v>12</v>
      </c>
      <c r="B53" s="91">
        <f>'Судно берег'!D46</f>
        <v>0</v>
      </c>
      <c r="C53" s="92">
        <f>'Судно берег'!H46</f>
        <v>0</v>
      </c>
      <c r="G53" s="87" t="s">
        <v>18</v>
      </c>
      <c r="H53" s="495">
        <f>'Судно берег'!E79</f>
        <v>0</v>
      </c>
      <c r="I53" s="495"/>
      <c r="J53" s="94">
        <f>'Судно берег'!I79</f>
        <v>0</v>
      </c>
      <c r="K53" s="95">
        <f>'Судно берег'!L79</f>
        <v>0</v>
      </c>
      <c r="L53" s="96">
        <f>'Судно берег'!K79</f>
        <v>0</v>
      </c>
      <c r="M53" s="97">
        <f>'Судно берег'!M79</f>
        <v>0</v>
      </c>
    </row>
    <row r="54" spans="1:13" x14ac:dyDescent="0.25">
      <c r="A54" s="87">
        <f>'Судно берег'!B47</f>
        <v>21</v>
      </c>
      <c r="B54" s="91">
        <f>'Судно берег'!D47</f>
        <v>0</v>
      </c>
      <c r="C54" s="92">
        <f>'Судно берег'!H47</f>
        <v>0</v>
      </c>
      <c r="G54" s="87" t="s">
        <v>175</v>
      </c>
      <c r="H54" s="495">
        <f>'Судно берег'!E80</f>
        <v>0</v>
      </c>
      <c r="I54" s="495"/>
      <c r="J54" s="94">
        <f>'Судно берег'!I80</f>
        <v>0</v>
      </c>
      <c r="K54" s="95">
        <f>'Судно берег'!L80</f>
        <v>0</v>
      </c>
      <c r="L54" s="96">
        <f>'Судно берег'!K80</f>
        <v>0</v>
      </c>
      <c r="M54" s="97">
        <f>'Судно берег'!M80</f>
        <v>0</v>
      </c>
    </row>
    <row r="55" spans="1:13" x14ac:dyDescent="0.25">
      <c r="A55" s="87">
        <f>'Судно берег'!B48</f>
        <v>22</v>
      </c>
      <c r="B55" s="91">
        <f>'Судно берег'!D48</f>
        <v>0</v>
      </c>
      <c r="C55" s="92">
        <f>'Судно берег'!H48</f>
        <v>0</v>
      </c>
      <c r="H55" s="89" t="s">
        <v>174</v>
      </c>
      <c r="I55" s="93">
        <f>'Судно берег'!B92</f>
        <v>0</v>
      </c>
      <c r="J55" s="98"/>
      <c r="K55" s="95"/>
      <c r="L55" s="87" t="s">
        <v>176</v>
      </c>
      <c r="M55" s="97" t="str">
        <f>'Судно берег'!M81</f>
        <v/>
      </c>
    </row>
    <row r="56" spans="1:13" x14ac:dyDescent="0.25">
      <c r="A56" s="87">
        <f>'Судно берег'!B49</f>
        <v>31</v>
      </c>
      <c r="B56" s="91">
        <f>'Судно берег'!D49</f>
        <v>0</v>
      </c>
      <c r="C56" s="92">
        <f>'Судно берег'!H49</f>
        <v>0</v>
      </c>
      <c r="G56" s="87" t="s">
        <v>18</v>
      </c>
      <c r="H56" s="495">
        <f>'Судно берег'!E94</f>
        <v>7</v>
      </c>
      <c r="I56" s="495"/>
      <c r="J56" s="94" t="str">
        <f>'Судно берег'!I94</f>
        <v/>
      </c>
      <c r="K56" s="95">
        <f>'Судно берег'!L94</f>
        <v>0.86339999999999995</v>
      </c>
      <c r="L56" s="96">
        <f>'Судно берег'!K94</f>
        <v>8.1999999999999993</v>
      </c>
      <c r="M56" s="97" t="e">
        <f>'Судно берег'!M94</f>
        <v>#VALUE!</v>
      </c>
    </row>
    <row r="57" spans="1:13" x14ac:dyDescent="0.25">
      <c r="A57" s="87">
        <f>'Судно берег'!B51</f>
        <v>32</v>
      </c>
      <c r="B57" s="91">
        <f>'Судно берег'!D51</f>
        <v>0</v>
      </c>
      <c r="C57" s="92">
        <f>'Судно берег'!H51</f>
        <v>0</v>
      </c>
      <c r="G57" s="87" t="s">
        <v>175</v>
      </c>
      <c r="H57" s="495">
        <f>'Судно берег'!E95</f>
        <v>484.2</v>
      </c>
      <c r="I57" s="495"/>
      <c r="J57" s="94" t="str">
        <f>'Судно берег'!I95</f>
        <v/>
      </c>
      <c r="K57" s="95">
        <f>'Судно берег'!L95</f>
        <v>0.86029999999999995</v>
      </c>
      <c r="L57" s="96">
        <f>'Судно берег'!K95</f>
        <v>12.5</v>
      </c>
      <c r="M57" s="97" t="e">
        <f>'Судно берег'!M95</f>
        <v>#VALUE!</v>
      </c>
    </row>
    <row r="58" spans="1:13" x14ac:dyDescent="0.25">
      <c r="A58" s="87">
        <v>41</v>
      </c>
      <c r="B58" s="91">
        <f>'Судно берег'!D52</f>
        <v>0</v>
      </c>
      <c r="C58" s="92">
        <f>'Судно берег'!E52</f>
        <v>0</v>
      </c>
      <c r="G58" s="89"/>
      <c r="H58" s="98"/>
      <c r="I58" s="98"/>
      <c r="J58" s="98"/>
      <c r="K58" s="98"/>
      <c r="L58" s="87" t="s">
        <v>176</v>
      </c>
      <c r="M58" s="97" t="e">
        <f>'Судно берег'!M96</f>
        <v>#VALUE!</v>
      </c>
    </row>
    <row r="59" spans="1:13" x14ac:dyDescent="0.25">
      <c r="A59" s="87">
        <v>42</v>
      </c>
      <c r="B59" s="91">
        <f>'Судно берег'!D53</f>
        <v>0</v>
      </c>
      <c r="C59" s="92">
        <f>'Судно берег'!E53</f>
        <v>0</v>
      </c>
      <c r="G59" s="89"/>
      <c r="I59" s="89"/>
      <c r="J59" s="89"/>
      <c r="K59" s="89"/>
      <c r="L59" s="115" t="s">
        <v>183</v>
      </c>
      <c r="M59" s="87">
        <f>'Судно берег'!E120</f>
        <v>0</v>
      </c>
    </row>
    <row r="60" spans="1:13" x14ac:dyDescent="0.25">
      <c r="A60" s="496">
        <f>'Судно берег'!H56</f>
        <v>0</v>
      </c>
      <c r="B60" s="496"/>
      <c r="C60" s="116">
        <f>'Судно берег'!I45</f>
        <v>0</v>
      </c>
      <c r="D60" s="117">
        <f>'Судно берег'!J45</f>
        <v>0</v>
      </c>
      <c r="F60" s="497" t="str">
        <f>'Судно берег'!K56</f>
        <v/>
      </c>
      <c r="G60" s="497"/>
      <c r="H60" s="118"/>
      <c r="M60" s="97"/>
    </row>
    <row r="61" spans="1:13" x14ac:dyDescent="0.25">
      <c r="B61" s="91"/>
      <c r="C61" s="92"/>
    </row>
    <row r="62" spans="1:13" ht="15" x14ac:dyDescent="0.25">
      <c r="C62" s="243" t="s">
        <v>178</v>
      </c>
      <c r="J62" s="112" t="s">
        <v>212</v>
      </c>
    </row>
    <row r="63" spans="1:13" hidden="1" x14ac:dyDescent="0.25">
      <c r="C63" s="89"/>
      <c r="D63" s="87"/>
    </row>
    <row r="64" spans="1:13" hidden="1" x14ac:dyDescent="0.25">
      <c r="C64" s="89"/>
      <c r="D64" s="92">
        <f>'Судно берег'!H56</f>
        <v>0</v>
      </c>
      <c r="F64" s="99">
        <f>'Судно берег'!I45</f>
        <v>0</v>
      </c>
      <c r="G64" s="87">
        <f>'Судно берег'!J45</f>
        <v>0</v>
      </c>
      <c r="H64" s="100" t="s">
        <v>177</v>
      </c>
    </row>
    <row r="65" spans="1:15" hidden="1" x14ac:dyDescent="0.25">
      <c r="C65" s="89"/>
      <c r="D65" s="87"/>
    </row>
    <row r="66" spans="1:15" x14ac:dyDescent="0.25">
      <c r="D66" s="87"/>
      <c r="J66" s="112" t="s">
        <v>212</v>
      </c>
    </row>
    <row r="67" spans="1:15" ht="15" x14ac:dyDescent="0.25">
      <c r="C67" s="243">
        <f>'Судно берег'!C70:J70</f>
        <v>0</v>
      </c>
    </row>
    <row r="70" spans="1:15" ht="15" x14ac:dyDescent="0.25">
      <c r="D70" s="87" t="s">
        <v>179</v>
      </c>
      <c r="E70" s="101" t="s">
        <v>212</v>
      </c>
    </row>
    <row r="72" spans="1:15" x14ac:dyDescent="0.25">
      <c r="D72" s="87"/>
      <c r="F72" s="87"/>
      <c r="J72" s="102"/>
    </row>
    <row r="73" spans="1:15" ht="15" x14ac:dyDescent="0.25">
      <c r="F73" s="499" t="s">
        <v>217</v>
      </c>
      <c r="G73" s="499"/>
      <c r="H73" s="499"/>
      <c r="I73" s="18"/>
      <c r="J73" s="498">
        <f>'Судно берег'!J23</f>
        <v>0</v>
      </c>
      <c r="K73" s="498"/>
      <c r="L73" s="498"/>
      <c r="M73" s="103"/>
    </row>
    <row r="77" spans="1:15" x14ac:dyDescent="0.25">
      <c r="A77" s="104"/>
      <c r="B77" s="104"/>
      <c r="C77" s="104"/>
      <c r="D77" s="104"/>
      <c r="E77" s="104"/>
      <c r="F77" s="104"/>
      <c r="G77" s="104"/>
      <c r="H77" s="104"/>
      <c r="I77" s="104"/>
      <c r="J77" s="105"/>
      <c r="K77" s="104"/>
      <c r="L77" s="104"/>
      <c r="M77" s="104"/>
      <c r="N77" s="104"/>
      <c r="O77" s="104"/>
    </row>
    <row r="78" spans="1:15" x14ac:dyDescent="0.25">
      <c r="A78" s="106"/>
      <c r="B78" s="104"/>
      <c r="C78" s="104" t="s">
        <v>167</v>
      </c>
      <c r="D78" s="104"/>
      <c r="E78" s="104"/>
      <c r="F78" s="104"/>
      <c r="G78" s="104" t="s">
        <v>168</v>
      </c>
      <c r="H78" s="104"/>
      <c r="I78" s="104"/>
      <c r="J78" s="104"/>
      <c r="K78" s="104" t="s">
        <v>215</v>
      </c>
      <c r="L78" s="104"/>
      <c r="M78" s="104"/>
      <c r="N78" s="104" t="s">
        <v>169</v>
      </c>
      <c r="O78" s="104"/>
    </row>
    <row r="79" spans="1:15" x14ac:dyDescent="0.25">
      <c r="A79" s="107" t="s">
        <v>33</v>
      </c>
      <c r="B79" s="108"/>
      <c r="C79" s="114" t="s">
        <v>214</v>
      </c>
      <c r="D79" s="109"/>
      <c r="E79" s="110"/>
      <c r="F79" s="114" t="s">
        <v>213</v>
      </c>
      <c r="G79" s="109"/>
      <c r="H79" s="109"/>
      <c r="I79" s="110"/>
      <c r="J79" s="114" t="s">
        <v>216</v>
      </c>
      <c r="K79" s="111"/>
      <c r="L79" s="108"/>
      <c r="M79" s="114" t="s">
        <v>182</v>
      </c>
      <c r="N79" s="109"/>
      <c r="O79" s="110"/>
    </row>
    <row r="80" spans="1:15" x14ac:dyDescent="0.25">
      <c r="A80" s="112"/>
    </row>
    <row r="88" spans="7:7" ht="15.6" x14ac:dyDescent="0.25">
      <c r="G88" s="81"/>
    </row>
    <row r="89" spans="7:7" x14ac:dyDescent="0.25">
      <c r="G89" s="82" t="s">
        <v>33</v>
      </c>
    </row>
    <row r="90" spans="7:7" x14ac:dyDescent="0.25">
      <c r="G90" s="82" t="s">
        <v>217</v>
      </c>
    </row>
    <row r="91" spans="7:7" x14ac:dyDescent="0.25">
      <c r="G91" s="82" t="s">
        <v>132</v>
      </c>
    </row>
    <row r="92" spans="7:7" x14ac:dyDescent="0.25">
      <c r="G92" s="82" t="s">
        <v>136</v>
      </c>
    </row>
    <row r="93" spans="7:7" x14ac:dyDescent="0.25">
      <c r="G93" s="82"/>
    </row>
  </sheetData>
  <mergeCells count="8">
    <mergeCell ref="H53:I53"/>
    <mergeCell ref="H54:I54"/>
    <mergeCell ref="A60:B60"/>
    <mergeCell ref="F60:G60"/>
    <mergeCell ref="J73:L73"/>
    <mergeCell ref="F73:H73"/>
    <mergeCell ref="H56:I56"/>
    <mergeCell ref="H57:I57"/>
  </mergeCells>
  <phoneticPr fontId="14" type="noConversion"/>
  <dataValidations count="2">
    <dataValidation allowBlank="1" showInputMessage="1" sqref="G88:G93 A79"/>
    <dataValidation type="list" allowBlank="1" showInputMessage="1" sqref="F73:H73">
      <formula1>$G$88:$G$94</formula1>
    </dataValidation>
  </dataValidations>
  <pageMargins left="0.31" right="0.14000000000000001" top="0.38" bottom="0.57999999999999996" header="0.2" footer="0.57999999999999996"/>
  <pageSetup paperSize="9" scale="8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I302"/>
  <sheetViews>
    <sheetView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7.33203125" defaultRowHeight="10.199999999999999" x14ac:dyDescent="0.2"/>
  <cols>
    <col min="1" max="1" width="4.88671875" style="1" customWidth="1"/>
    <col min="2" max="2" width="5.6640625" style="3" customWidth="1"/>
    <col min="3" max="3" width="6.33203125" style="3" customWidth="1"/>
    <col min="4" max="61" width="5.6640625" style="3" customWidth="1"/>
    <col min="62" max="16384" width="7.33203125" style="4"/>
  </cols>
  <sheetData>
    <row r="1" spans="1:61" s="2" customFormat="1" x14ac:dyDescent="0.2">
      <c r="A1" s="1"/>
      <c r="B1" s="2">
        <v>0.5</v>
      </c>
      <c r="C1" s="2">
        <v>0.51</v>
      </c>
      <c r="D1" s="2">
        <v>0.52</v>
      </c>
      <c r="E1" s="2">
        <v>0.53</v>
      </c>
      <c r="F1" s="2">
        <v>0.54</v>
      </c>
      <c r="G1" s="2">
        <v>0.55000000000000004</v>
      </c>
      <c r="H1" s="2">
        <v>0.56000000000000005</v>
      </c>
      <c r="I1" s="2">
        <v>0.56999999999999995</v>
      </c>
      <c r="J1" s="2">
        <v>0.57999999999999996</v>
      </c>
      <c r="K1" s="2">
        <v>0.59</v>
      </c>
      <c r="L1" s="2">
        <v>0.6</v>
      </c>
      <c r="M1" s="2">
        <v>0.61</v>
      </c>
      <c r="N1" s="2">
        <v>0.62</v>
      </c>
      <c r="O1" s="2">
        <v>0.63</v>
      </c>
      <c r="P1" s="2">
        <v>0.64</v>
      </c>
      <c r="Q1" s="2">
        <v>0.65</v>
      </c>
      <c r="R1" s="2">
        <v>0.66</v>
      </c>
      <c r="S1" s="2">
        <v>0.67</v>
      </c>
      <c r="T1" s="2">
        <v>0.68</v>
      </c>
      <c r="U1" s="2">
        <v>0.69</v>
      </c>
      <c r="V1" s="2">
        <v>0.7</v>
      </c>
      <c r="W1" s="2">
        <v>0.71</v>
      </c>
      <c r="X1" s="2">
        <v>0.72</v>
      </c>
      <c r="Y1" s="2">
        <v>0.73</v>
      </c>
      <c r="Z1" s="2">
        <v>0.74</v>
      </c>
      <c r="AA1" s="2">
        <v>0.75</v>
      </c>
      <c r="AB1" s="2">
        <v>0.76</v>
      </c>
      <c r="AC1" s="2">
        <v>0.77</v>
      </c>
      <c r="AD1" s="2">
        <v>0.78</v>
      </c>
      <c r="AE1" s="2">
        <v>0.79</v>
      </c>
      <c r="AF1" s="2">
        <v>0.8</v>
      </c>
      <c r="AG1" s="2">
        <v>0.81</v>
      </c>
      <c r="AH1" s="2">
        <v>0.82</v>
      </c>
      <c r="AI1" s="2">
        <v>0.83</v>
      </c>
      <c r="AJ1" s="2">
        <v>0.84</v>
      </c>
      <c r="AK1" s="2">
        <v>0.85</v>
      </c>
      <c r="AL1" s="2">
        <v>0.86</v>
      </c>
      <c r="AM1" s="2">
        <v>0.87</v>
      </c>
      <c r="AN1" s="2">
        <v>0.88</v>
      </c>
      <c r="AO1" s="2">
        <v>0.89</v>
      </c>
      <c r="AP1" s="2">
        <v>0.9</v>
      </c>
      <c r="AQ1" s="2">
        <v>0.91</v>
      </c>
      <c r="AR1" s="2">
        <v>0.92</v>
      </c>
      <c r="AS1" s="2">
        <v>0.93</v>
      </c>
      <c r="AT1" s="2">
        <v>0.94</v>
      </c>
      <c r="AU1" s="2">
        <v>0.95</v>
      </c>
      <c r="AV1" s="2">
        <v>0.96</v>
      </c>
      <c r="AW1" s="2">
        <v>0.97</v>
      </c>
      <c r="AX1" s="2">
        <v>0.98</v>
      </c>
      <c r="AY1" s="2">
        <v>0.99</v>
      </c>
      <c r="AZ1" s="2">
        <v>1</v>
      </c>
      <c r="BA1" s="2">
        <v>1.01</v>
      </c>
      <c r="BB1" s="2">
        <v>1.02</v>
      </c>
      <c r="BC1" s="2">
        <v>1.03</v>
      </c>
      <c r="BD1" s="2">
        <v>1.04</v>
      </c>
      <c r="BE1" s="2">
        <v>1.05</v>
      </c>
      <c r="BF1" s="2">
        <v>1.06</v>
      </c>
      <c r="BG1" s="2">
        <v>1.07</v>
      </c>
      <c r="BH1" s="2">
        <v>1.08</v>
      </c>
      <c r="BI1" s="2">
        <v>1.0900000000000001</v>
      </c>
    </row>
    <row r="2" spans="1:61" x14ac:dyDescent="0.2">
      <c r="A2" s="1">
        <v>-25</v>
      </c>
      <c r="H2" s="3">
        <v>0.5</v>
      </c>
      <c r="I2" s="3">
        <v>0.51200000000000001</v>
      </c>
      <c r="J2" s="3">
        <v>0.52400000000000002</v>
      </c>
      <c r="K2" s="3">
        <v>0.53600000000000003</v>
      </c>
      <c r="L2" s="3">
        <v>0.54800000000000004</v>
      </c>
      <c r="M2" s="3">
        <v>0.56000000000000005</v>
      </c>
      <c r="N2" s="3">
        <v>0.57199999999999995</v>
      </c>
      <c r="O2" s="3">
        <v>0.58299999999999996</v>
      </c>
      <c r="P2" s="3">
        <v>0.59399999999999997</v>
      </c>
      <c r="Q2" s="3">
        <v>0.60499999999999998</v>
      </c>
      <c r="R2" s="3">
        <v>0.61599999999999999</v>
      </c>
      <c r="S2" s="3">
        <v>0.627</v>
      </c>
      <c r="T2" s="3">
        <v>0.63800000000000001</v>
      </c>
      <c r="U2" s="3">
        <v>0.64900000000000002</v>
      </c>
      <c r="V2" s="3">
        <v>0.65959999999999996</v>
      </c>
      <c r="W2" s="3">
        <v>0.67020000000000002</v>
      </c>
      <c r="X2" s="3">
        <v>0.68079999999999996</v>
      </c>
      <c r="Y2" s="3">
        <v>0.69140000000000001</v>
      </c>
      <c r="Z2" s="3">
        <v>0.70199999999999996</v>
      </c>
      <c r="AA2" s="3">
        <v>0.71260000000000001</v>
      </c>
      <c r="AB2" s="3">
        <v>0.72319999999999995</v>
      </c>
      <c r="AC2" s="3">
        <v>0.73380000000000001</v>
      </c>
      <c r="AD2" s="3">
        <v>0.74439999999999995</v>
      </c>
      <c r="AE2" s="3">
        <v>0.75519999999999998</v>
      </c>
      <c r="AF2" s="3">
        <v>0.7661</v>
      </c>
      <c r="AG2" s="3">
        <v>0.77680000000000005</v>
      </c>
      <c r="AH2" s="3">
        <v>0.78759999999999997</v>
      </c>
      <c r="AI2" s="3">
        <v>0.79820000000000002</v>
      </c>
      <c r="AJ2" s="3">
        <v>0.80869999999999997</v>
      </c>
      <c r="AK2" s="3">
        <v>0.81910000000000005</v>
      </c>
      <c r="AL2" s="3">
        <v>0.82950000000000002</v>
      </c>
      <c r="AM2" s="3">
        <v>0.83989999999999998</v>
      </c>
      <c r="AN2" s="3">
        <v>0.85009999999999997</v>
      </c>
      <c r="AO2" s="3">
        <v>0.86029999999999995</v>
      </c>
      <c r="AP2" s="3">
        <v>0.87060000000000004</v>
      </c>
      <c r="AQ2" s="3">
        <v>0.88070000000000004</v>
      </c>
      <c r="AR2" s="3">
        <v>0.89080000000000004</v>
      </c>
      <c r="AS2" s="3">
        <v>0.90090000000000003</v>
      </c>
      <c r="AT2" s="3">
        <v>0.91090000000000004</v>
      </c>
      <c r="AU2" s="3">
        <v>0.92090000000000005</v>
      </c>
      <c r="AV2" s="3">
        <v>0.93089999999999995</v>
      </c>
      <c r="AW2" s="3">
        <v>0.94089999999999996</v>
      </c>
      <c r="AX2" s="3">
        <v>0.95089999999999997</v>
      </c>
      <c r="AY2" s="3">
        <v>0.96089999999999998</v>
      </c>
    </row>
    <row r="3" spans="1:61" x14ac:dyDescent="0.2">
      <c r="A3" s="1">
        <v>-24.5</v>
      </c>
      <c r="H3" s="3">
        <v>0.501</v>
      </c>
      <c r="I3" s="3">
        <v>0.51300000000000001</v>
      </c>
      <c r="J3" s="3">
        <v>0.52500000000000002</v>
      </c>
      <c r="K3" s="3">
        <v>0.53700000000000003</v>
      </c>
      <c r="L3" s="3">
        <v>0.54800000000000004</v>
      </c>
      <c r="M3" s="3">
        <v>0.56100000000000005</v>
      </c>
      <c r="N3" s="3">
        <v>0.57199999999999995</v>
      </c>
      <c r="O3" s="3">
        <v>0.58299999999999996</v>
      </c>
      <c r="P3" s="3">
        <v>0.59499999999999997</v>
      </c>
      <c r="Q3" s="3">
        <v>0.60599999999999998</v>
      </c>
      <c r="R3" s="3">
        <v>0.61699999999999999</v>
      </c>
      <c r="S3" s="3">
        <v>0.628</v>
      </c>
      <c r="T3" s="3">
        <v>0.63900000000000001</v>
      </c>
      <c r="U3" s="3">
        <v>0.64900000000000002</v>
      </c>
      <c r="V3" s="3">
        <v>0.66010000000000002</v>
      </c>
      <c r="W3" s="3">
        <v>0.67069999999999996</v>
      </c>
      <c r="X3" s="3">
        <v>0.68130000000000002</v>
      </c>
      <c r="Y3" s="3">
        <v>0.69179999999999997</v>
      </c>
      <c r="Z3" s="3">
        <v>0.70240000000000002</v>
      </c>
      <c r="AA3" s="3">
        <v>0.71299999999999997</v>
      </c>
      <c r="AB3" s="3">
        <v>0.72360000000000002</v>
      </c>
      <c r="AC3" s="3">
        <v>0.73419999999999996</v>
      </c>
      <c r="AD3" s="3">
        <v>0.74480000000000002</v>
      </c>
      <c r="AE3" s="3">
        <v>0.75560000000000005</v>
      </c>
      <c r="AF3" s="3">
        <v>0.76649999999999996</v>
      </c>
      <c r="AG3" s="3">
        <v>0.7772</v>
      </c>
      <c r="AH3" s="3">
        <v>0.78800000000000003</v>
      </c>
      <c r="AI3" s="3">
        <v>0.79849999999999999</v>
      </c>
      <c r="AJ3" s="3">
        <v>0.80910000000000004</v>
      </c>
      <c r="AK3" s="3">
        <v>0.81950000000000001</v>
      </c>
      <c r="AL3" s="3">
        <v>0.82989999999999997</v>
      </c>
      <c r="AM3" s="3">
        <v>0.84019999999999995</v>
      </c>
      <c r="AN3" s="3">
        <v>0.85050000000000003</v>
      </c>
      <c r="AO3" s="3">
        <v>0.86070000000000002</v>
      </c>
      <c r="AP3" s="3">
        <v>0.87090000000000001</v>
      </c>
      <c r="AQ3" s="3">
        <v>0.88100000000000001</v>
      </c>
      <c r="AR3" s="3">
        <v>0.8911</v>
      </c>
      <c r="AS3" s="3">
        <v>0.9012</v>
      </c>
      <c r="AT3" s="3">
        <v>0.91120000000000001</v>
      </c>
      <c r="AU3" s="3">
        <v>0.92120000000000002</v>
      </c>
      <c r="AV3" s="3">
        <v>0.93120000000000003</v>
      </c>
      <c r="AW3" s="3">
        <v>0.94120000000000004</v>
      </c>
      <c r="AX3" s="3">
        <v>0.95120000000000005</v>
      </c>
      <c r="AY3" s="3">
        <v>0.96120000000000005</v>
      </c>
    </row>
    <row r="4" spans="1:61" x14ac:dyDescent="0.2">
      <c r="A4" s="1">
        <v>-24</v>
      </c>
      <c r="H4" s="3">
        <v>0.501</v>
      </c>
      <c r="I4" s="3">
        <v>0.51300000000000001</v>
      </c>
      <c r="J4" s="3">
        <v>0.52600000000000002</v>
      </c>
      <c r="K4" s="3">
        <v>0.53700000000000003</v>
      </c>
      <c r="L4" s="3">
        <v>0.54900000000000004</v>
      </c>
      <c r="M4" s="3">
        <v>0.56100000000000005</v>
      </c>
      <c r="N4" s="3">
        <v>0.57299999999999995</v>
      </c>
      <c r="O4" s="3">
        <v>0.58399999999999996</v>
      </c>
      <c r="P4" s="3">
        <v>0.59499999999999997</v>
      </c>
      <c r="Q4" s="3">
        <v>0.60599999999999998</v>
      </c>
      <c r="R4" s="3">
        <v>0.61699999999999999</v>
      </c>
      <c r="S4" s="3">
        <v>0.628</v>
      </c>
      <c r="T4" s="3">
        <v>0.63900000000000001</v>
      </c>
      <c r="U4" s="3">
        <v>0.65</v>
      </c>
      <c r="V4" s="3">
        <v>0.66059999999999997</v>
      </c>
      <c r="W4" s="3">
        <v>0.67120000000000002</v>
      </c>
      <c r="X4" s="3">
        <v>0.68169999999999997</v>
      </c>
      <c r="Y4" s="3">
        <v>0.69230000000000003</v>
      </c>
      <c r="Z4" s="3">
        <v>0.70289999999999997</v>
      </c>
      <c r="AA4" s="3">
        <v>0.71350000000000002</v>
      </c>
      <c r="AB4" s="3">
        <v>0.72409999999999997</v>
      </c>
      <c r="AC4" s="3">
        <v>0.73470000000000002</v>
      </c>
      <c r="AD4" s="3">
        <v>0.74529999999999996</v>
      </c>
      <c r="AE4" s="3">
        <v>0.75609999999999999</v>
      </c>
      <c r="AF4" s="3">
        <v>0.76690000000000003</v>
      </c>
      <c r="AG4" s="3">
        <v>0.77759999999999996</v>
      </c>
      <c r="AH4" s="3">
        <v>0.7883</v>
      </c>
      <c r="AI4" s="3">
        <v>0.79890000000000005</v>
      </c>
      <c r="AJ4" s="3">
        <v>0.80940000000000001</v>
      </c>
      <c r="AK4" s="3">
        <v>0.81989999999999996</v>
      </c>
      <c r="AL4" s="3">
        <v>0.83020000000000005</v>
      </c>
      <c r="AM4" s="3">
        <v>0.84060000000000001</v>
      </c>
      <c r="AN4" s="3">
        <v>0.8508</v>
      </c>
      <c r="AO4" s="3">
        <v>0.86099999999999999</v>
      </c>
      <c r="AP4" s="3">
        <v>0.87119999999999997</v>
      </c>
      <c r="AQ4" s="3">
        <v>0.88129999999999997</v>
      </c>
      <c r="AR4" s="3">
        <v>0.89149999999999996</v>
      </c>
      <c r="AS4" s="3">
        <v>0.90149999999999997</v>
      </c>
      <c r="AT4" s="3">
        <v>0.91149999999999998</v>
      </c>
      <c r="AU4" s="3">
        <v>0.92149999999999999</v>
      </c>
      <c r="AV4" s="3">
        <v>0.93149999999999999</v>
      </c>
      <c r="AW4" s="3">
        <v>0.9415</v>
      </c>
      <c r="AX4" s="3">
        <v>0.95150000000000001</v>
      </c>
      <c r="AY4" s="3">
        <v>0.96160000000000001</v>
      </c>
    </row>
    <row r="5" spans="1:61" x14ac:dyDescent="0.2">
      <c r="A5" s="1">
        <v>-23.5</v>
      </c>
      <c r="H5" s="3">
        <v>0.502</v>
      </c>
      <c r="I5" s="3">
        <v>0.51400000000000001</v>
      </c>
      <c r="J5" s="3">
        <v>0.52600000000000002</v>
      </c>
      <c r="K5" s="3">
        <v>0.53800000000000003</v>
      </c>
      <c r="L5" s="3">
        <v>0.55000000000000004</v>
      </c>
      <c r="M5" s="3">
        <v>0.56200000000000006</v>
      </c>
      <c r="N5" s="3">
        <v>0.57299999999999995</v>
      </c>
      <c r="O5" s="3">
        <v>0.58499999999999996</v>
      </c>
      <c r="P5" s="3">
        <v>0.59599999999999997</v>
      </c>
      <c r="Q5" s="3">
        <v>0.60699999999999998</v>
      </c>
      <c r="R5" s="3">
        <v>0.61799999999999999</v>
      </c>
      <c r="S5" s="3">
        <v>0.629</v>
      </c>
      <c r="T5" s="3">
        <v>0.64</v>
      </c>
      <c r="U5" s="3">
        <v>0.65039999999999998</v>
      </c>
      <c r="V5" s="3">
        <v>0.66100000000000003</v>
      </c>
      <c r="W5" s="3">
        <v>0.67159999999999997</v>
      </c>
      <c r="X5" s="3">
        <v>0.68220000000000003</v>
      </c>
      <c r="Y5" s="3">
        <v>0.69269999999999998</v>
      </c>
      <c r="Z5" s="3">
        <v>0.70330000000000004</v>
      </c>
      <c r="AA5" s="3">
        <v>0.71389999999999998</v>
      </c>
      <c r="AB5" s="3">
        <v>0.72450000000000003</v>
      </c>
      <c r="AC5" s="3">
        <v>0.73509999999999998</v>
      </c>
      <c r="AD5" s="3">
        <v>0.74570000000000003</v>
      </c>
      <c r="AE5" s="3">
        <v>0.75649999999999995</v>
      </c>
      <c r="AF5" s="3">
        <v>0.76729999999999998</v>
      </c>
      <c r="AG5" s="3">
        <v>0.77800000000000002</v>
      </c>
      <c r="AH5" s="3">
        <v>0.78869999999999996</v>
      </c>
      <c r="AI5" s="3">
        <v>0.79930000000000001</v>
      </c>
      <c r="AJ5" s="3">
        <v>0.80979999999999996</v>
      </c>
      <c r="AK5" s="3">
        <v>0.82020000000000004</v>
      </c>
      <c r="AL5" s="3">
        <v>0.8306</v>
      </c>
      <c r="AM5" s="3">
        <v>0.84089999999999998</v>
      </c>
      <c r="AN5" s="3">
        <v>0.85119999999999996</v>
      </c>
      <c r="AO5" s="3">
        <v>0.86140000000000005</v>
      </c>
      <c r="AP5" s="3">
        <v>0.87160000000000004</v>
      </c>
      <c r="AQ5" s="3">
        <v>0.88170000000000004</v>
      </c>
      <c r="AR5" s="3">
        <v>0.89180000000000004</v>
      </c>
      <c r="AS5" s="3">
        <v>0.90190000000000003</v>
      </c>
      <c r="AT5" s="3">
        <v>0.91190000000000004</v>
      </c>
      <c r="AU5" s="3">
        <v>0.92190000000000005</v>
      </c>
      <c r="AV5" s="3">
        <v>0.93189999999999995</v>
      </c>
      <c r="AW5" s="3">
        <v>0.94189999999999996</v>
      </c>
      <c r="AX5" s="3">
        <v>0.95189999999999997</v>
      </c>
      <c r="AY5" s="3">
        <v>0.96189999999999998</v>
      </c>
    </row>
    <row r="6" spans="1:61" x14ac:dyDescent="0.2">
      <c r="A6" s="1">
        <v>-23</v>
      </c>
      <c r="H6" s="3">
        <v>0.503</v>
      </c>
      <c r="I6" s="3">
        <v>0.51500000000000001</v>
      </c>
      <c r="J6" s="3">
        <v>0.52700000000000002</v>
      </c>
      <c r="K6" s="3">
        <v>0.53900000000000003</v>
      </c>
      <c r="L6" s="3">
        <v>0.55000000000000004</v>
      </c>
      <c r="M6" s="3">
        <v>0.56200000000000006</v>
      </c>
      <c r="N6" s="3">
        <v>0.57399999999999995</v>
      </c>
      <c r="O6" s="3">
        <v>0.58499999999999996</v>
      </c>
      <c r="P6" s="3">
        <v>0.59699999999999998</v>
      </c>
      <c r="Q6" s="3">
        <v>0.60699999999999998</v>
      </c>
      <c r="R6" s="3">
        <v>0.61799999999999999</v>
      </c>
      <c r="S6" s="3">
        <v>0.629</v>
      </c>
      <c r="T6" s="3">
        <v>0.64</v>
      </c>
      <c r="U6" s="3">
        <v>0.65090000000000003</v>
      </c>
      <c r="V6" s="3">
        <v>0.66149999999999998</v>
      </c>
      <c r="W6" s="3">
        <v>0.67210000000000003</v>
      </c>
      <c r="X6" s="3">
        <v>0.68259999999999998</v>
      </c>
      <c r="Y6" s="3">
        <v>0.69320000000000004</v>
      </c>
      <c r="Z6" s="3">
        <v>0.70379999999999998</v>
      </c>
      <c r="AA6" s="3">
        <v>0.71430000000000005</v>
      </c>
      <c r="AB6" s="3">
        <v>0.72489999999999999</v>
      </c>
      <c r="AC6" s="3">
        <v>0.73550000000000004</v>
      </c>
      <c r="AD6" s="3">
        <v>0.74609999999999999</v>
      </c>
      <c r="AE6" s="3">
        <v>0.75690000000000002</v>
      </c>
      <c r="AF6" s="3">
        <v>0.76770000000000005</v>
      </c>
      <c r="AG6" s="3">
        <v>0.77839999999999998</v>
      </c>
      <c r="AH6" s="3">
        <v>0.78910000000000002</v>
      </c>
      <c r="AI6" s="3">
        <v>0.79959999999999998</v>
      </c>
      <c r="AJ6" s="3">
        <v>0.81020000000000003</v>
      </c>
      <c r="AK6" s="3">
        <v>0.8206</v>
      </c>
      <c r="AL6" s="3">
        <v>0.83089999999999997</v>
      </c>
      <c r="AM6" s="3">
        <v>0.84119999999999995</v>
      </c>
      <c r="AN6" s="3">
        <v>0.85150000000000003</v>
      </c>
      <c r="AO6" s="3">
        <v>0.86170000000000002</v>
      </c>
      <c r="AP6" s="3">
        <v>0.87190000000000001</v>
      </c>
      <c r="AQ6" s="3">
        <v>0.88200000000000001</v>
      </c>
      <c r="AR6" s="3">
        <v>0.8921</v>
      </c>
      <c r="AS6" s="3">
        <v>0.9022</v>
      </c>
      <c r="AT6" s="3">
        <v>0.91220000000000001</v>
      </c>
      <c r="AU6" s="3">
        <v>0.92220000000000002</v>
      </c>
      <c r="AV6" s="3">
        <v>0.93220000000000003</v>
      </c>
      <c r="AW6" s="3">
        <v>0.94220000000000004</v>
      </c>
      <c r="AX6" s="3">
        <v>0.95220000000000005</v>
      </c>
      <c r="AY6" s="3">
        <v>0.96220000000000006</v>
      </c>
    </row>
    <row r="7" spans="1:61" x14ac:dyDescent="0.2">
      <c r="A7" s="1">
        <v>-22.5</v>
      </c>
      <c r="H7" s="3">
        <v>0.504</v>
      </c>
      <c r="I7" s="3">
        <v>0.51600000000000001</v>
      </c>
      <c r="J7" s="3">
        <v>0.52700000000000002</v>
      </c>
      <c r="K7" s="3">
        <v>0.53900000000000003</v>
      </c>
      <c r="L7" s="3">
        <v>0.55100000000000005</v>
      </c>
      <c r="M7" s="3">
        <v>0.56299999999999994</v>
      </c>
      <c r="N7" s="3">
        <v>0.57399999999999995</v>
      </c>
      <c r="O7" s="3">
        <v>0.58599999999999997</v>
      </c>
      <c r="P7" s="3">
        <v>0.59699999999999998</v>
      </c>
      <c r="Q7" s="3">
        <v>0.60799999999999998</v>
      </c>
      <c r="R7" s="3">
        <v>0.61899999999999999</v>
      </c>
      <c r="S7" s="3">
        <v>0.63</v>
      </c>
      <c r="T7" s="3">
        <v>0.64100000000000001</v>
      </c>
      <c r="U7" s="3">
        <v>0.65129999999999999</v>
      </c>
      <c r="V7" s="3">
        <v>0.66200000000000003</v>
      </c>
      <c r="W7" s="3">
        <v>0.67249999999999999</v>
      </c>
      <c r="X7" s="3">
        <v>0.68310000000000004</v>
      </c>
      <c r="Y7" s="3">
        <v>0.69359999999999999</v>
      </c>
      <c r="Z7" s="3">
        <v>0.70420000000000005</v>
      </c>
      <c r="AA7" s="3">
        <v>0.71479999999999999</v>
      </c>
      <c r="AB7" s="3">
        <v>0.72540000000000004</v>
      </c>
      <c r="AC7" s="3">
        <v>0.7359</v>
      </c>
      <c r="AD7" s="3">
        <v>0.74650000000000005</v>
      </c>
      <c r="AE7" s="3">
        <v>0.75729999999999997</v>
      </c>
      <c r="AF7" s="3">
        <v>0.7681</v>
      </c>
      <c r="AG7" s="3">
        <v>0.77880000000000005</v>
      </c>
      <c r="AH7" s="3">
        <v>0.78949999999999998</v>
      </c>
      <c r="AI7" s="3">
        <v>0.8</v>
      </c>
      <c r="AJ7" s="3">
        <v>0.8105</v>
      </c>
      <c r="AK7" s="3">
        <v>0.82089999999999996</v>
      </c>
      <c r="AL7" s="3">
        <v>0.83130000000000004</v>
      </c>
      <c r="AM7" s="3">
        <v>0.84160000000000001</v>
      </c>
      <c r="AN7" s="3">
        <v>0.8518</v>
      </c>
      <c r="AO7" s="3">
        <v>0.86199999999999999</v>
      </c>
      <c r="AP7" s="3">
        <v>0.87219999999999998</v>
      </c>
      <c r="AQ7" s="3">
        <v>0.88229999999999997</v>
      </c>
      <c r="AR7" s="3">
        <v>0.89239999999999997</v>
      </c>
      <c r="AS7" s="3">
        <v>0.90249999999999997</v>
      </c>
      <c r="AT7" s="3">
        <v>0.91249999999999998</v>
      </c>
      <c r="AU7" s="3">
        <v>0.92249999999999999</v>
      </c>
      <c r="AV7" s="3">
        <v>0.9325</v>
      </c>
      <c r="AW7" s="3">
        <v>0.9425</v>
      </c>
      <c r="AX7" s="3">
        <v>0.95250000000000001</v>
      </c>
      <c r="AY7" s="3">
        <v>0.96250000000000002</v>
      </c>
    </row>
    <row r="8" spans="1:61" x14ac:dyDescent="0.2">
      <c r="A8" s="1">
        <v>-22</v>
      </c>
      <c r="H8" s="3">
        <v>0.504</v>
      </c>
      <c r="I8" s="3">
        <v>0.51600000000000001</v>
      </c>
      <c r="J8" s="3">
        <v>0.52800000000000002</v>
      </c>
      <c r="K8" s="3">
        <v>0.54</v>
      </c>
      <c r="L8" s="3">
        <v>0.55200000000000005</v>
      </c>
      <c r="M8" s="3">
        <v>0.56399999999999995</v>
      </c>
      <c r="N8" s="3">
        <v>0.57499999999999996</v>
      </c>
      <c r="O8" s="3">
        <v>0.58599999999999997</v>
      </c>
      <c r="P8" s="3">
        <v>0.59799999999999998</v>
      </c>
      <c r="Q8" s="3">
        <v>0.60899999999999999</v>
      </c>
      <c r="R8" s="3">
        <v>0.62</v>
      </c>
      <c r="S8" s="3">
        <v>0.63</v>
      </c>
      <c r="T8" s="3">
        <v>0.64100000000000001</v>
      </c>
      <c r="U8" s="3">
        <v>0.65180000000000005</v>
      </c>
      <c r="V8" s="3">
        <v>0.66239999999999999</v>
      </c>
      <c r="W8" s="3">
        <v>0.67300000000000004</v>
      </c>
      <c r="X8" s="3">
        <v>0.6835</v>
      </c>
      <c r="Y8" s="3">
        <v>0.69410000000000005</v>
      </c>
      <c r="Z8" s="3">
        <v>0.7046</v>
      </c>
      <c r="AA8" s="3">
        <v>0.71519999999999995</v>
      </c>
      <c r="AB8" s="3">
        <v>0.7258</v>
      </c>
      <c r="AC8" s="3">
        <v>0.73640000000000005</v>
      </c>
      <c r="AD8" s="3">
        <v>0.74690000000000001</v>
      </c>
      <c r="AE8" s="3">
        <v>0.75770000000000004</v>
      </c>
      <c r="AF8" s="3">
        <v>0.76849999999999996</v>
      </c>
      <c r="AG8" s="3">
        <v>0.7792</v>
      </c>
      <c r="AH8" s="3">
        <v>0.78990000000000005</v>
      </c>
      <c r="AI8" s="3">
        <v>0.8004</v>
      </c>
      <c r="AJ8" s="3">
        <v>0.81089999999999995</v>
      </c>
      <c r="AK8" s="3">
        <v>0.82130000000000003</v>
      </c>
      <c r="AL8" s="3">
        <v>0.83160000000000001</v>
      </c>
      <c r="AM8" s="3">
        <v>0.84189999999999998</v>
      </c>
      <c r="AN8" s="3">
        <v>0.85219999999999996</v>
      </c>
      <c r="AO8" s="3">
        <v>0.86240000000000006</v>
      </c>
      <c r="AP8" s="3">
        <v>0.87260000000000004</v>
      </c>
      <c r="AQ8" s="3">
        <v>0.88270000000000004</v>
      </c>
      <c r="AR8" s="3">
        <v>0.89280000000000004</v>
      </c>
      <c r="AS8" s="3">
        <v>0.90280000000000005</v>
      </c>
      <c r="AT8" s="3">
        <v>0.91279999999999994</v>
      </c>
      <c r="AU8" s="3">
        <v>0.92290000000000005</v>
      </c>
      <c r="AV8" s="3">
        <v>0.93289999999999995</v>
      </c>
      <c r="AW8" s="3">
        <v>0.94289999999999996</v>
      </c>
      <c r="AX8" s="3">
        <v>0.95289999999999997</v>
      </c>
      <c r="AY8" s="3">
        <v>0.96289999999999998</v>
      </c>
    </row>
    <row r="9" spans="1:61" x14ac:dyDescent="0.2">
      <c r="A9" s="1">
        <v>-21.5</v>
      </c>
      <c r="H9" s="3">
        <v>0.505</v>
      </c>
      <c r="I9" s="3">
        <v>0.51700000000000002</v>
      </c>
      <c r="J9" s="3">
        <v>0.52900000000000003</v>
      </c>
      <c r="K9" s="3">
        <v>0.54</v>
      </c>
      <c r="L9" s="3">
        <v>0.55200000000000005</v>
      </c>
      <c r="M9" s="3">
        <v>0.56399999999999995</v>
      </c>
      <c r="N9" s="3">
        <v>0.57599999999999996</v>
      </c>
      <c r="O9" s="3">
        <v>0.58699999999999997</v>
      </c>
      <c r="P9" s="3">
        <v>0.59799999999999998</v>
      </c>
      <c r="Q9" s="3">
        <v>0.60899999999999999</v>
      </c>
      <c r="R9" s="3">
        <v>0.62</v>
      </c>
      <c r="S9" s="3">
        <v>0.63100000000000001</v>
      </c>
      <c r="T9" s="3">
        <v>0.64200000000000002</v>
      </c>
      <c r="U9" s="3">
        <v>0.65229999999999999</v>
      </c>
      <c r="V9" s="3">
        <v>0.66290000000000004</v>
      </c>
      <c r="W9" s="3">
        <v>0.67349999999999999</v>
      </c>
      <c r="X9" s="3">
        <v>0.68400000000000005</v>
      </c>
      <c r="Y9" s="3">
        <v>0.69450000000000001</v>
      </c>
      <c r="Z9" s="3">
        <v>0.70509999999999995</v>
      </c>
      <c r="AA9" s="3">
        <v>0.71560000000000001</v>
      </c>
      <c r="AB9" s="3">
        <v>0.72619999999999996</v>
      </c>
      <c r="AC9" s="3">
        <v>0.73680000000000001</v>
      </c>
      <c r="AD9" s="3">
        <v>0.74729999999999996</v>
      </c>
      <c r="AE9" s="3">
        <v>0.7581</v>
      </c>
      <c r="AF9" s="3">
        <v>0.76890000000000003</v>
      </c>
      <c r="AG9" s="3">
        <v>0.77959999999999996</v>
      </c>
      <c r="AH9" s="3">
        <v>0.79020000000000001</v>
      </c>
      <c r="AI9" s="3">
        <v>0.80079999999999996</v>
      </c>
      <c r="AJ9" s="3">
        <v>0.81120000000000003</v>
      </c>
      <c r="AK9" s="3">
        <v>0.8216</v>
      </c>
      <c r="AL9" s="3">
        <v>0.83199999999999996</v>
      </c>
      <c r="AM9" s="3">
        <v>0.84230000000000005</v>
      </c>
      <c r="AN9" s="3">
        <v>0.85250000000000004</v>
      </c>
      <c r="AO9" s="3">
        <v>0.86270000000000002</v>
      </c>
      <c r="AP9" s="3">
        <v>0.87290000000000001</v>
      </c>
      <c r="AQ9" s="3">
        <v>0.88300000000000001</v>
      </c>
      <c r="AR9" s="3">
        <v>0.8931</v>
      </c>
      <c r="AS9" s="3">
        <v>0.9032</v>
      </c>
      <c r="AT9" s="3">
        <v>0.91320000000000001</v>
      </c>
      <c r="AU9" s="3">
        <v>0.92320000000000002</v>
      </c>
      <c r="AV9" s="3">
        <v>0.93320000000000003</v>
      </c>
      <c r="AW9" s="3">
        <v>0.94320000000000004</v>
      </c>
      <c r="AX9" s="3">
        <v>0.95320000000000005</v>
      </c>
      <c r="AY9" s="3">
        <v>0.96319999999999995</v>
      </c>
    </row>
    <row r="10" spans="1:61" x14ac:dyDescent="0.2">
      <c r="A10" s="1">
        <v>-21</v>
      </c>
      <c r="H10" s="3">
        <v>0.50600000000000001</v>
      </c>
      <c r="I10" s="3">
        <v>0.51800000000000002</v>
      </c>
      <c r="J10" s="3">
        <v>0.52900000000000003</v>
      </c>
      <c r="K10" s="3">
        <v>0.54100000000000004</v>
      </c>
      <c r="L10" s="3">
        <v>0.55300000000000005</v>
      </c>
      <c r="M10" s="3">
        <v>0.56499999999999995</v>
      </c>
      <c r="N10" s="3">
        <v>0.57599999999999996</v>
      </c>
      <c r="O10" s="3">
        <v>0.58699999999999997</v>
      </c>
      <c r="P10" s="3">
        <v>0.59899999999999998</v>
      </c>
      <c r="Q10" s="3">
        <v>0.61</v>
      </c>
      <c r="R10" s="3">
        <v>0.621</v>
      </c>
      <c r="S10" s="3">
        <v>0.63100000000000001</v>
      </c>
      <c r="T10" s="3">
        <v>0.64200000000000002</v>
      </c>
      <c r="U10" s="3">
        <v>0.65280000000000005</v>
      </c>
      <c r="V10" s="3">
        <v>0.66339999999999999</v>
      </c>
      <c r="W10" s="3">
        <v>0.67390000000000005</v>
      </c>
      <c r="X10" s="3">
        <v>0.6845</v>
      </c>
      <c r="Y10" s="3">
        <v>0.69499999999999995</v>
      </c>
      <c r="Z10" s="3">
        <v>0.70550000000000002</v>
      </c>
      <c r="AA10" s="3">
        <v>0.71609999999999996</v>
      </c>
      <c r="AB10" s="3">
        <v>0.72660000000000002</v>
      </c>
      <c r="AC10" s="3">
        <v>0.73719999999999997</v>
      </c>
      <c r="AD10" s="3">
        <v>0.74770000000000003</v>
      </c>
      <c r="AE10" s="3">
        <v>0.75860000000000005</v>
      </c>
      <c r="AF10" s="3">
        <v>0.76929999999999998</v>
      </c>
      <c r="AG10" s="3">
        <v>0.78</v>
      </c>
      <c r="AH10" s="3">
        <v>0.79059999999999997</v>
      </c>
      <c r="AI10" s="3">
        <v>0.80110000000000003</v>
      </c>
      <c r="AJ10" s="3">
        <v>0.81159999999999999</v>
      </c>
      <c r="AK10" s="3">
        <v>0.82199999999999995</v>
      </c>
      <c r="AL10" s="3">
        <v>0.83230000000000004</v>
      </c>
      <c r="AM10" s="3">
        <v>0.84260000000000002</v>
      </c>
      <c r="AN10" s="3">
        <v>0.85289999999999999</v>
      </c>
      <c r="AO10" s="3">
        <v>0.86309999999999998</v>
      </c>
      <c r="AP10" s="3">
        <v>0.87319999999999998</v>
      </c>
      <c r="AQ10" s="3">
        <v>0.88329999999999997</v>
      </c>
      <c r="AR10" s="3">
        <v>0.89339999999999997</v>
      </c>
      <c r="AS10" s="3">
        <v>0.90349999999999997</v>
      </c>
      <c r="AT10" s="3">
        <v>0.91349999999999998</v>
      </c>
      <c r="AU10" s="3">
        <v>0.92349999999999999</v>
      </c>
      <c r="AV10" s="3">
        <v>0.9335</v>
      </c>
      <c r="AW10" s="3">
        <v>0.94350000000000001</v>
      </c>
      <c r="AX10" s="3">
        <v>0.95350000000000001</v>
      </c>
      <c r="AY10" s="3">
        <v>0.96350000000000002</v>
      </c>
    </row>
    <row r="11" spans="1:61" x14ac:dyDescent="0.2">
      <c r="A11" s="1">
        <v>-20.5</v>
      </c>
      <c r="H11" s="3">
        <v>0.50600000000000001</v>
      </c>
      <c r="I11" s="3">
        <v>0.51800000000000002</v>
      </c>
      <c r="J11" s="3">
        <v>0.53</v>
      </c>
      <c r="K11" s="3">
        <v>0.54200000000000004</v>
      </c>
      <c r="L11" s="3">
        <v>0.55300000000000005</v>
      </c>
      <c r="M11" s="3">
        <v>0.56499999999999995</v>
      </c>
      <c r="N11" s="3">
        <v>0.57699999999999996</v>
      </c>
      <c r="O11" s="3">
        <v>0.58799999999999997</v>
      </c>
      <c r="P11" s="3">
        <v>0.59899999999999998</v>
      </c>
      <c r="Q11" s="3">
        <v>0.61</v>
      </c>
      <c r="R11" s="3">
        <v>0.621</v>
      </c>
      <c r="S11" s="3">
        <v>0.63200000000000001</v>
      </c>
      <c r="T11" s="3">
        <v>0.64300000000000002</v>
      </c>
      <c r="U11" s="3">
        <v>0.6532</v>
      </c>
      <c r="V11" s="3">
        <v>0.66379999999999995</v>
      </c>
      <c r="W11" s="3">
        <v>0.6744</v>
      </c>
      <c r="X11" s="3">
        <v>0.68489999999999995</v>
      </c>
      <c r="Y11" s="3">
        <v>0.69540000000000002</v>
      </c>
      <c r="Z11" s="3">
        <v>0.70599999999999996</v>
      </c>
      <c r="AA11" s="3">
        <v>0.71650000000000003</v>
      </c>
      <c r="AB11" s="3">
        <v>0.72709999999999997</v>
      </c>
      <c r="AC11" s="3">
        <v>0.73750000000000004</v>
      </c>
      <c r="AD11" s="3">
        <v>0.74819999999999998</v>
      </c>
      <c r="AE11" s="3">
        <v>0.75900000000000001</v>
      </c>
      <c r="AF11" s="3">
        <v>0.76970000000000005</v>
      </c>
      <c r="AG11" s="3">
        <v>0.78039999999999998</v>
      </c>
      <c r="AH11" s="3">
        <v>0.79100000000000004</v>
      </c>
      <c r="AI11" s="3">
        <v>0.80149999999999999</v>
      </c>
      <c r="AJ11" s="3">
        <v>0.81200000000000006</v>
      </c>
      <c r="AK11" s="3">
        <v>0.82240000000000002</v>
      </c>
      <c r="AL11" s="3">
        <v>0.8327</v>
      </c>
      <c r="AM11" s="3">
        <v>0.84299999999999997</v>
      </c>
      <c r="AN11" s="3">
        <v>0.85319999999999996</v>
      </c>
      <c r="AO11" s="3">
        <v>0.86339999999999995</v>
      </c>
      <c r="AP11" s="3">
        <v>0.87360000000000004</v>
      </c>
      <c r="AQ11" s="3">
        <v>0.88370000000000004</v>
      </c>
      <c r="AR11" s="3">
        <v>0.89380000000000004</v>
      </c>
      <c r="AS11" s="3">
        <v>0.90380000000000005</v>
      </c>
      <c r="AT11" s="3">
        <v>0.91379999999999995</v>
      </c>
      <c r="AU11" s="3">
        <v>0.92379999999999995</v>
      </c>
      <c r="AV11" s="3">
        <v>0.93379999999999996</v>
      </c>
      <c r="AW11" s="3">
        <v>0.94379999999999997</v>
      </c>
      <c r="AX11" s="3">
        <v>0.95389999999999997</v>
      </c>
      <c r="AY11" s="3">
        <v>0.96389999999999998</v>
      </c>
    </row>
    <row r="12" spans="1:61" x14ac:dyDescent="0.2">
      <c r="A12" s="1">
        <v>-20</v>
      </c>
      <c r="G12" s="3">
        <v>0.495</v>
      </c>
      <c r="H12" s="3">
        <v>0.50700000000000001</v>
      </c>
      <c r="I12" s="3">
        <v>0.51900000000000002</v>
      </c>
      <c r="J12" s="3">
        <v>0.53100000000000003</v>
      </c>
      <c r="K12" s="3">
        <v>0.54200000000000004</v>
      </c>
      <c r="L12" s="3">
        <v>0.55400000000000005</v>
      </c>
      <c r="M12" s="3">
        <v>0.56599999999999995</v>
      </c>
      <c r="N12" s="3">
        <v>0.57699999999999996</v>
      </c>
      <c r="O12" s="3">
        <v>0.58899999999999997</v>
      </c>
      <c r="P12" s="3">
        <v>0.6</v>
      </c>
      <c r="Q12" s="3">
        <v>0.61099999999999999</v>
      </c>
      <c r="R12" s="3">
        <v>0.622</v>
      </c>
      <c r="S12" s="3">
        <v>0.63200000000000001</v>
      </c>
      <c r="T12" s="3">
        <v>0.64300000000000002</v>
      </c>
      <c r="U12" s="3">
        <v>0.65369999999999995</v>
      </c>
      <c r="V12" s="3">
        <v>0.6643</v>
      </c>
      <c r="W12" s="3">
        <v>0.67479999999999996</v>
      </c>
      <c r="X12" s="3">
        <v>0.68540000000000001</v>
      </c>
      <c r="Y12" s="3">
        <v>0.69589999999999996</v>
      </c>
      <c r="Z12" s="3">
        <v>0.70640000000000003</v>
      </c>
      <c r="AA12" s="3">
        <v>0.71689999999999998</v>
      </c>
      <c r="AB12" s="3">
        <v>0.72750000000000004</v>
      </c>
      <c r="AC12" s="3">
        <v>0.73799999999999999</v>
      </c>
      <c r="AD12" s="3">
        <v>0.74860000000000004</v>
      </c>
      <c r="AE12" s="3">
        <v>0.75939999999999996</v>
      </c>
      <c r="AF12" s="3">
        <v>0.77010000000000001</v>
      </c>
      <c r="AG12" s="3">
        <v>0.78069999999999995</v>
      </c>
      <c r="AH12" s="3">
        <v>0.79139999999999999</v>
      </c>
      <c r="AI12" s="3">
        <v>0.80189999999999995</v>
      </c>
      <c r="AJ12" s="3">
        <v>0.81230000000000002</v>
      </c>
      <c r="AK12" s="3">
        <v>0.82269999999999999</v>
      </c>
      <c r="AL12" s="3">
        <v>0.83299999999999996</v>
      </c>
      <c r="AM12" s="3">
        <v>0.84330000000000005</v>
      </c>
      <c r="AN12" s="3">
        <v>0.85350000000000004</v>
      </c>
      <c r="AO12" s="3">
        <v>0.86370000000000002</v>
      </c>
      <c r="AP12" s="3">
        <v>0.87390000000000001</v>
      </c>
      <c r="AQ12" s="3">
        <v>0.88400000000000001</v>
      </c>
      <c r="AR12" s="3">
        <v>0.89410000000000001</v>
      </c>
      <c r="AS12" s="3">
        <v>0.90410000000000001</v>
      </c>
      <c r="AT12" s="3">
        <v>0.91420000000000001</v>
      </c>
      <c r="AU12" s="3">
        <v>0.92420000000000002</v>
      </c>
      <c r="AV12" s="3">
        <v>0.93420000000000003</v>
      </c>
      <c r="AW12" s="3">
        <v>0.94420000000000004</v>
      </c>
      <c r="AX12" s="3">
        <v>0.95420000000000005</v>
      </c>
      <c r="AY12" s="3">
        <v>0.96419999999999995</v>
      </c>
    </row>
    <row r="13" spans="1:61" x14ac:dyDescent="0.2">
      <c r="A13" s="1">
        <v>-19.5</v>
      </c>
      <c r="G13" s="3">
        <v>0.496</v>
      </c>
      <c r="H13" s="3">
        <v>0.50800000000000001</v>
      </c>
      <c r="I13" s="3">
        <v>0.52</v>
      </c>
      <c r="J13" s="3">
        <v>0.53100000000000003</v>
      </c>
      <c r="K13" s="3">
        <v>0.54300000000000004</v>
      </c>
      <c r="L13" s="3">
        <v>0.55500000000000005</v>
      </c>
      <c r="M13" s="3">
        <v>0.56599999999999995</v>
      </c>
      <c r="N13" s="3">
        <v>0.57799999999999996</v>
      </c>
      <c r="O13" s="3">
        <v>0.58899999999999997</v>
      </c>
      <c r="P13" s="3">
        <v>0.6</v>
      </c>
      <c r="Q13" s="3">
        <v>0.61099999999999999</v>
      </c>
      <c r="R13" s="3">
        <v>0.622</v>
      </c>
      <c r="S13" s="3">
        <v>0.63300000000000001</v>
      </c>
      <c r="T13" s="3">
        <v>0.64400000000000002</v>
      </c>
      <c r="U13" s="3">
        <v>0.6542</v>
      </c>
      <c r="V13" s="3">
        <v>0.66479999999999995</v>
      </c>
      <c r="W13" s="3">
        <v>0.67530000000000001</v>
      </c>
      <c r="X13" s="3">
        <v>0.68579999999999997</v>
      </c>
      <c r="Y13" s="3">
        <v>0.69630000000000003</v>
      </c>
      <c r="Z13" s="3">
        <v>0.70679999999999998</v>
      </c>
      <c r="AA13" s="3">
        <v>0.71740000000000004</v>
      </c>
      <c r="AB13" s="3">
        <v>0.72789999999999999</v>
      </c>
      <c r="AC13" s="3">
        <v>0.73850000000000005</v>
      </c>
      <c r="AD13" s="3">
        <v>0.749</v>
      </c>
      <c r="AE13" s="3">
        <v>0.75980000000000003</v>
      </c>
      <c r="AF13" s="3">
        <v>0.77049999999999996</v>
      </c>
      <c r="AG13" s="3">
        <v>0.78110000000000002</v>
      </c>
      <c r="AH13" s="3">
        <v>0.79169999999999996</v>
      </c>
      <c r="AI13" s="3">
        <v>0.80220000000000002</v>
      </c>
      <c r="AJ13" s="3">
        <v>0.81269999999999998</v>
      </c>
      <c r="AK13" s="3">
        <v>0.82310000000000005</v>
      </c>
      <c r="AL13" s="3">
        <v>0.83340000000000003</v>
      </c>
      <c r="AM13" s="3">
        <v>0.84370000000000001</v>
      </c>
      <c r="AN13" s="3">
        <v>0.85389999999999999</v>
      </c>
      <c r="AO13" s="3">
        <v>0.86409999999999998</v>
      </c>
      <c r="AP13" s="3">
        <v>0.87419999999999998</v>
      </c>
      <c r="AQ13" s="3">
        <v>0.88429999999999997</v>
      </c>
      <c r="AR13" s="3">
        <v>0.89439999999999997</v>
      </c>
      <c r="AS13" s="3">
        <v>0.90449999999999997</v>
      </c>
      <c r="AT13" s="3">
        <v>0.91449999999999998</v>
      </c>
      <c r="AU13" s="3">
        <v>0.92449999999999999</v>
      </c>
      <c r="AV13" s="3">
        <v>0.9345</v>
      </c>
      <c r="AW13" s="3">
        <v>0.94450000000000001</v>
      </c>
      <c r="AX13" s="3">
        <v>0.95450000000000002</v>
      </c>
      <c r="AY13" s="3">
        <v>0.96450000000000002</v>
      </c>
    </row>
    <row r="14" spans="1:61" x14ac:dyDescent="0.2">
      <c r="A14" s="1">
        <v>-19</v>
      </c>
      <c r="G14" s="3">
        <v>0.497</v>
      </c>
      <c r="H14" s="3">
        <v>0.50800000000000001</v>
      </c>
      <c r="I14" s="3">
        <v>0.52</v>
      </c>
      <c r="J14" s="3">
        <v>0.53200000000000003</v>
      </c>
      <c r="K14" s="3">
        <v>0.54400000000000004</v>
      </c>
      <c r="L14" s="3">
        <v>0.55500000000000005</v>
      </c>
      <c r="M14" s="3">
        <v>0.56699999999999995</v>
      </c>
      <c r="N14" s="3">
        <v>0.57799999999999996</v>
      </c>
      <c r="O14" s="3">
        <v>0.59</v>
      </c>
      <c r="P14" s="3">
        <v>0.60099999999999998</v>
      </c>
      <c r="Q14" s="3">
        <v>0.61199999999999999</v>
      </c>
      <c r="R14" s="3">
        <v>0.623</v>
      </c>
      <c r="S14" s="3">
        <v>0.63300000000000001</v>
      </c>
      <c r="T14" s="3">
        <v>0.64400000000000002</v>
      </c>
      <c r="U14" s="3">
        <v>0.65469999999999995</v>
      </c>
      <c r="V14" s="3">
        <v>0.66520000000000001</v>
      </c>
      <c r="W14" s="3">
        <v>0.67579999999999996</v>
      </c>
      <c r="X14" s="3">
        <v>0.68630000000000002</v>
      </c>
      <c r="Y14" s="3">
        <v>0.69679999999999997</v>
      </c>
      <c r="Z14" s="3">
        <v>0.70730000000000004</v>
      </c>
      <c r="AA14" s="3">
        <v>0.71779999999999999</v>
      </c>
      <c r="AB14" s="3">
        <v>0.72829999999999995</v>
      </c>
      <c r="AC14" s="3">
        <v>0.7389</v>
      </c>
      <c r="AD14" s="3">
        <v>0.74939999999999996</v>
      </c>
      <c r="AE14" s="3">
        <v>0.76019999999999999</v>
      </c>
      <c r="AF14" s="3">
        <v>0.77090000000000003</v>
      </c>
      <c r="AG14" s="3">
        <v>0.78149999999999997</v>
      </c>
      <c r="AH14" s="3">
        <v>0.79210000000000003</v>
      </c>
      <c r="AI14" s="3">
        <v>0.80259999999999998</v>
      </c>
      <c r="AJ14" s="3">
        <v>0.81299999999999994</v>
      </c>
      <c r="AK14" s="3">
        <v>0.82340000000000002</v>
      </c>
      <c r="AL14" s="3">
        <v>0.8337</v>
      </c>
      <c r="AM14" s="3">
        <v>0.84399999999999997</v>
      </c>
      <c r="AN14" s="3">
        <v>0.85419999999999996</v>
      </c>
      <c r="AO14" s="3">
        <v>0.86439999999999995</v>
      </c>
      <c r="AP14" s="3">
        <v>0.87460000000000004</v>
      </c>
      <c r="AQ14" s="3">
        <v>0.88470000000000004</v>
      </c>
      <c r="AR14" s="3">
        <v>0.89480000000000004</v>
      </c>
      <c r="AS14" s="3">
        <v>0.90480000000000005</v>
      </c>
      <c r="AT14" s="3">
        <v>0.91479999999999995</v>
      </c>
      <c r="AU14" s="3">
        <v>0.92479999999999996</v>
      </c>
      <c r="AV14" s="3">
        <v>0.93479999999999996</v>
      </c>
      <c r="AW14" s="3">
        <v>0.94479999999999997</v>
      </c>
      <c r="AX14" s="3">
        <v>0.95479999999999998</v>
      </c>
      <c r="AY14" s="3">
        <v>0.96479999999999999</v>
      </c>
    </row>
    <row r="15" spans="1:61" x14ac:dyDescent="0.2">
      <c r="A15" s="1">
        <v>-18.5</v>
      </c>
      <c r="G15" s="3">
        <v>0.497</v>
      </c>
      <c r="H15" s="3">
        <v>0.50900000000000001</v>
      </c>
      <c r="I15" s="3">
        <v>0.52100000000000002</v>
      </c>
      <c r="J15" s="3">
        <v>0.53300000000000003</v>
      </c>
      <c r="K15" s="3">
        <v>0.54400000000000004</v>
      </c>
      <c r="L15" s="3">
        <v>0.55600000000000005</v>
      </c>
      <c r="M15" s="3">
        <v>0.56799999999999995</v>
      </c>
      <c r="N15" s="3">
        <v>0.57899999999999996</v>
      </c>
      <c r="O15" s="3">
        <v>0.59</v>
      </c>
      <c r="P15" s="3">
        <v>0.60099999999999998</v>
      </c>
      <c r="Q15" s="3">
        <v>0.61199999999999999</v>
      </c>
      <c r="R15" s="3">
        <v>0.623</v>
      </c>
      <c r="S15" s="3">
        <v>0.63400000000000001</v>
      </c>
      <c r="T15" s="3">
        <v>0.64500000000000002</v>
      </c>
      <c r="U15" s="3">
        <v>0.6552</v>
      </c>
      <c r="V15" s="3">
        <v>0.66569999999999996</v>
      </c>
      <c r="W15" s="3">
        <v>0.67620000000000002</v>
      </c>
      <c r="X15" s="3">
        <v>0.68669999999999998</v>
      </c>
      <c r="Y15" s="3">
        <v>0.69720000000000004</v>
      </c>
      <c r="Z15" s="3">
        <v>0.7077</v>
      </c>
      <c r="AA15" s="3">
        <v>0.71819999999999995</v>
      </c>
      <c r="AB15" s="3">
        <v>0.7288</v>
      </c>
      <c r="AC15" s="3">
        <v>0.73929999999999996</v>
      </c>
      <c r="AD15" s="3">
        <v>0.74990000000000001</v>
      </c>
      <c r="AE15" s="3">
        <v>0.76060000000000005</v>
      </c>
      <c r="AF15" s="3">
        <v>0.77129999999999999</v>
      </c>
      <c r="AG15" s="3">
        <v>0.78190000000000004</v>
      </c>
      <c r="AH15" s="3">
        <v>0.79249999999999998</v>
      </c>
      <c r="AI15" s="3">
        <v>0.80300000000000005</v>
      </c>
      <c r="AJ15" s="3">
        <v>0.81340000000000001</v>
      </c>
      <c r="AK15" s="3">
        <v>0.82379999999999998</v>
      </c>
      <c r="AL15" s="3">
        <v>0.83409999999999995</v>
      </c>
      <c r="AM15" s="3">
        <v>0.84440000000000004</v>
      </c>
      <c r="AN15" s="3">
        <v>0.85460000000000003</v>
      </c>
      <c r="AO15" s="3">
        <v>0.86470000000000002</v>
      </c>
      <c r="AP15" s="3">
        <v>0.87490000000000001</v>
      </c>
      <c r="AQ15" s="3">
        <v>0.88500000000000001</v>
      </c>
      <c r="AR15" s="3">
        <v>0.89510000000000001</v>
      </c>
      <c r="AS15" s="3">
        <v>0.90510000000000002</v>
      </c>
      <c r="AT15" s="3">
        <v>0.91510000000000002</v>
      </c>
      <c r="AU15" s="3">
        <v>0.92510000000000003</v>
      </c>
      <c r="AV15" s="3">
        <v>0.93520000000000003</v>
      </c>
      <c r="AW15" s="3">
        <v>0.94520000000000004</v>
      </c>
      <c r="AX15" s="3">
        <v>0.95520000000000005</v>
      </c>
      <c r="AY15" s="3">
        <v>0.96519999999999995</v>
      </c>
    </row>
    <row r="16" spans="1:61" x14ac:dyDescent="0.2">
      <c r="A16" s="1">
        <v>-18</v>
      </c>
      <c r="G16" s="3">
        <v>0.498</v>
      </c>
      <c r="H16" s="3">
        <v>0.51</v>
      </c>
      <c r="I16" s="3">
        <v>0.52200000000000002</v>
      </c>
      <c r="J16" s="3">
        <v>0.53300000000000003</v>
      </c>
      <c r="K16" s="3">
        <v>0.54500000000000004</v>
      </c>
      <c r="L16" s="3">
        <v>0.55700000000000005</v>
      </c>
      <c r="M16" s="3">
        <v>0.56799999999999995</v>
      </c>
      <c r="N16" s="3">
        <v>0.57899999999999996</v>
      </c>
      <c r="O16" s="3">
        <v>0.59099999999999997</v>
      </c>
      <c r="P16" s="3">
        <v>0.60199999999999998</v>
      </c>
      <c r="Q16" s="3">
        <v>0.61299999999999999</v>
      </c>
      <c r="R16" s="3">
        <v>0.624</v>
      </c>
      <c r="S16" s="3">
        <v>0.63400000000000001</v>
      </c>
      <c r="T16" s="3">
        <v>0.64500000000000002</v>
      </c>
      <c r="U16" s="3">
        <v>0.65559999999999996</v>
      </c>
      <c r="V16" s="3">
        <v>0.66610000000000003</v>
      </c>
      <c r="W16" s="3">
        <v>0.67669999999999997</v>
      </c>
      <c r="X16" s="3">
        <v>0.68720000000000003</v>
      </c>
      <c r="Y16" s="3">
        <v>0.6976</v>
      </c>
      <c r="Z16" s="3">
        <v>0.70820000000000005</v>
      </c>
      <c r="AA16" s="3">
        <v>0.71870000000000001</v>
      </c>
      <c r="AB16" s="3">
        <v>0.72919999999999996</v>
      </c>
      <c r="AC16" s="3">
        <v>0.73970000000000002</v>
      </c>
      <c r="AD16" s="3">
        <v>0.75029999999999997</v>
      </c>
      <c r="AE16" s="3">
        <v>0.76100000000000001</v>
      </c>
      <c r="AF16" s="3">
        <v>0.77170000000000005</v>
      </c>
      <c r="AG16" s="3">
        <v>0.7823</v>
      </c>
      <c r="AH16" s="3">
        <v>0.79290000000000005</v>
      </c>
      <c r="AI16" s="3">
        <v>0.80330000000000001</v>
      </c>
      <c r="AJ16" s="3">
        <v>0.81379999999999997</v>
      </c>
      <c r="AK16" s="3">
        <v>0.82410000000000005</v>
      </c>
      <c r="AL16" s="3">
        <v>0.83440000000000003</v>
      </c>
      <c r="AM16" s="3">
        <v>0.84470000000000001</v>
      </c>
      <c r="AN16" s="3">
        <v>0.85489999999999999</v>
      </c>
      <c r="AO16" s="3">
        <v>0.86509999999999998</v>
      </c>
      <c r="AP16" s="3">
        <v>0.87519999999999998</v>
      </c>
      <c r="AQ16" s="3">
        <v>0.88529999999999998</v>
      </c>
      <c r="AR16" s="3">
        <v>0.89539999999999997</v>
      </c>
      <c r="AS16" s="3">
        <v>0.90549999999999997</v>
      </c>
      <c r="AT16" s="3">
        <v>0.91549999999999998</v>
      </c>
      <c r="AU16" s="3">
        <v>0.92549999999999999</v>
      </c>
      <c r="AV16" s="3">
        <v>0.9355</v>
      </c>
      <c r="AW16" s="3">
        <v>0.94550000000000001</v>
      </c>
      <c r="AX16" s="3">
        <v>0.95550000000000002</v>
      </c>
      <c r="AY16" s="3">
        <v>0.96550000000000002</v>
      </c>
    </row>
    <row r="17" spans="1:51" x14ac:dyDescent="0.2">
      <c r="A17" s="1">
        <v>-17.5</v>
      </c>
      <c r="G17" s="3">
        <v>0.499</v>
      </c>
      <c r="H17" s="3">
        <v>0.51</v>
      </c>
      <c r="I17" s="3">
        <v>0.52200000000000002</v>
      </c>
      <c r="J17" s="3">
        <v>0.53400000000000003</v>
      </c>
      <c r="K17" s="3">
        <v>0.54600000000000004</v>
      </c>
      <c r="L17" s="3">
        <v>0.55700000000000005</v>
      </c>
      <c r="M17" s="3">
        <v>0.56899999999999995</v>
      </c>
      <c r="N17" s="3">
        <v>0.57999999999999996</v>
      </c>
      <c r="O17" s="3">
        <v>0.59099999999999997</v>
      </c>
      <c r="P17" s="3">
        <v>0.60199999999999998</v>
      </c>
      <c r="Q17" s="3">
        <v>0.61299999999999999</v>
      </c>
      <c r="R17" s="3">
        <v>0.624</v>
      </c>
      <c r="S17" s="3">
        <v>0.63500000000000001</v>
      </c>
      <c r="T17" s="3">
        <v>0.64600000000000002</v>
      </c>
      <c r="U17" s="3">
        <v>0.65610000000000002</v>
      </c>
      <c r="V17" s="3">
        <v>0.66659999999999997</v>
      </c>
      <c r="W17" s="3">
        <v>0.67710000000000004</v>
      </c>
      <c r="X17" s="3">
        <v>0.68759999999999999</v>
      </c>
      <c r="Y17" s="3">
        <v>0.69810000000000005</v>
      </c>
      <c r="Z17" s="3">
        <v>0.70860000000000001</v>
      </c>
      <c r="AA17" s="3">
        <v>0.71909999999999996</v>
      </c>
      <c r="AB17" s="3">
        <v>0.72960000000000003</v>
      </c>
      <c r="AC17" s="3">
        <v>0.74009999999999998</v>
      </c>
      <c r="AD17" s="3">
        <v>0.75070000000000003</v>
      </c>
      <c r="AE17" s="3">
        <v>0.76139999999999997</v>
      </c>
      <c r="AF17" s="3">
        <v>0.77210000000000001</v>
      </c>
      <c r="AG17" s="3">
        <v>0.78269999999999995</v>
      </c>
      <c r="AH17" s="3">
        <v>0.79320000000000002</v>
      </c>
      <c r="AI17" s="3">
        <v>0.80369999999999997</v>
      </c>
      <c r="AJ17" s="3">
        <v>0.81410000000000005</v>
      </c>
      <c r="AK17" s="3">
        <v>0.82450000000000001</v>
      </c>
      <c r="AL17" s="3">
        <v>0.83479999999999999</v>
      </c>
      <c r="AM17" s="3">
        <v>0.84499999999999997</v>
      </c>
      <c r="AN17" s="3">
        <v>0.85519999999999996</v>
      </c>
      <c r="AO17" s="3">
        <v>0.86539999999999995</v>
      </c>
      <c r="AP17" s="3">
        <v>0.87560000000000004</v>
      </c>
      <c r="AQ17" s="3">
        <v>0.88570000000000004</v>
      </c>
      <c r="AR17" s="3">
        <v>0.89580000000000004</v>
      </c>
      <c r="AS17" s="3">
        <v>0.90580000000000005</v>
      </c>
      <c r="AT17" s="3">
        <v>0.91579999999999995</v>
      </c>
      <c r="AU17" s="3">
        <v>0.92579999999999996</v>
      </c>
      <c r="AV17" s="3">
        <v>0.93579999999999997</v>
      </c>
      <c r="AW17" s="3">
        <v>0.94579999999999997</v>
      </c>
      <c r="AX17" s="3">
        <v>0.95579999999999998</v>
      </c>
      <c r="AY17" s="3">
        <v>0.96579999999999999</v>
      </c>
    </row>
    <row r="18" spans="1:51" x14ac:dyDescent="0.2">
      <c r="A18" s="1">
        <v>-17</v>
      </c>
      <c r="G18" s="3">
        <v>0.499</v>
      </c>
      <c r="H18" s="3">
        <v>0.51100000000000001</v>
      </c>
      <c r="I18" s="3">
        <v>0.52300000000000002</v>
      </c>
      <c r="J18" s="3">
        <v>0.53500000000000003</v>
      </c>
      <c r="K18" s="3">
        <v>0.54600000000000004</v>
      </c>
      <c r="L18" s="3">
        <v>0.55800000000000005</v>
      </c>
      <c r="M18" s="3">
        <v>0.56899999999999995</v>
      </c>
      <c r="N18" s="3">
        <v>0.58099999999999996</v>
      </c>
      <c r="O18" s="3">
        <v>0.59199999999999997</v>
      </c>
      <c r="P18" s="3">
        <v>0.60299999999999998</v>
      </c>
      <c r="Q18" s="3">
        <v>0.61399999999999999</v>
      </c>
      <c r="R18" s="3">
        <v>0.625</v>
      </c>
      <c r="S18" s="3">
        <v>0.63500000000000001</v>
      </c>
      <c r="T18" s="3">
        <v>0.64600000000000002</v>
      </c>
      <c r="U18" s="3">
        <v>0.65659999999999996</v>
      </c>
      <c r="V18" s="3">
        <v>0.66710000000000003</v>
      </c>
      <c r="W18" s="3">
        <v>0.67759999999999998</v>
      </c>
      <c r="X18" s="3">
        <v>0.68810000000000004</v>
      </c>
      <c r="Y18" s="3">
        <v>0.69850000000000001</v>
      </c>
      <c r="Z18" s="3">
        <v>0.70899999999999996</v>
      </c>
      <c r="AA18" s="3">
        <v>0.71950000000000003</v>
      </c>
      <c r="AB18" s="3">
        <v>0.73</v>
      </c>
      <c r="AC18" s="3">
        <v>0.74050000000000005</v>
      </c>
      <c r="AD18" s="3">
        <v>0.75109999999999999</v>
      </c>
      <c r="AE18" s="3">
        <v>0.76180000000000003</v>
      </c>
      <c r="AF18" s="3">
        <v>0.77249999999999996</v>
      </c>
      <c r="AG18" s="3">
        <v>0.78310000000000002</v>
      </c>
      <c r="AH18" s="3">
        <v>0.79359999999999997</v>
      </c>
      <c r="AI18" s="3">
        <v>0.80410000000000004</v>
      </c>
      <c r="AJ18" s="3">
        <v>0.8145</v>
      </c>
      <c r="AK18" s="3">
        <v>0.82479999999999998</v>
      </c>
      <c r="AL18" s="3">
        <v>0.83509999999999995</v>
      </c>
      <c r="AM18" s="3">
        <v>0.84540000000000004</v>
      </c>
      <c r="AN18" s="3">
        <v>0.85560000000000003</v>
      </c>
      <c r="AO18" s="3">
        <v>0.86570000000000003</v>
      </c>
      <c r="AP18" s="3">
        <v>0.87590000000000001</v>
      </c>
      <c r="AQ18" s="3">
        <v>0.88600000000000001</v>
      </c>
      <c r="AR18" s="3">
        <v>0.89610000000000001</v>
      </c>
      <c r="AS18" s="3">
        <v>0.90610000000000002</v>
      </c>
      <c r="AT18" s="3">
        <v>0.91610000000000003</v>
      </c>
      <c r="AU18" s="3">
        <v>0.92610000000000003</v>
      </c>
      <c r="AV18" s="3">
        <v>0.93610000000000004</v>
      </c>
      <c r="AW18" s="3">
        <v>0.94610000000000005</v>
      </c>
      <c r="AX18" s="3">
        <v>0.95620000000000005</v>
      </c>
      <c r="AY18" s="3">
        <v>0.96619999999999995</v>
      </c>
    </row>
    <row r="19" spans="1:51" x14ac:dyDescent="0.2">
      <c r="A19" s="1">
        <v>-16.5</v>
      </c>
      <c r="G19" s="3">
        <v>0.5</v>
      </c>
      <c r="H19" s="3">
        <v>0.51200000000000001</v>
      </c>
      <c r="I19" s="3">
        <v>0.52400000000000002</v>
      </c>
      <c r="J19" s="3">
        <v>0.53500000000000003</v>
      </c>
      <c r="K19" s="3">
        <v>0.54700000000000004</v>
      </c>
      <c r="L19" s="3">
        <v>0.55800000000000005</v>
      </c>
      <c r="M19" s="3">
        <v>0.56999999999999995</v>
      </c>
      <c r="N19" s="3">
        <v>0.58099999999999996</v>
      </c>
      <c r="O19" s="3">
        <v>0.59299999999999997</v>
      </c>
      <c r="P19" s="3">
        <v>0.60299999999999998</v>
      </c>
      <c r="Q19" s="3">
        <v>0.61399999999999999</v>
      </c>
      <c r="R19" s="3">
        <v>0.625</v>
      </c>
      <c r="S19" s="3">
        <v>0.63600000000000001</v>
      </c>
      <c r="T19" s="3">
        <v>0.64600000000000002</v>
      </c>
      <c r="U19" s="3">
        <v>0.65700000000000003</v>
      </c>
      <c r="V19" s="3">
        <v>0.66749999999999998</v>
      </c>
      <c r="W19" s="3">
        <v>0.67800000000000005</v>
      </c>
      <c r="X19" s="3">
        <v>0.6885</v>
      </c>
      <c r="Y19" s="3">
        <v>0.69899999999999995</v>
      </c>
      <c r="Z19" s="3">
        <v>0.70950000000000002</v>
      </c>
      <c r="AA19" s="3">
        <v>0.72</v>
      </c>
      <c r="AB19" s="3">
        <v>0.73050000000000004</v>
      </c>
      <c r="AC19" s="3">
        <v>0.74099999999999999</v>
      </c>
      <c r="AD19" s="3">
        <v>0.75149999999999995</v>
      </c>
      <c r="AE19" s="3">
        <v>0.76219999999999999</v>
      </c>
      <c r="AF19" s="3">
        <v>0.77290000000000003</v>
      </c>
      <c r="AG19" s="3">
        <v>0.78349999999999997</v>
      </c>
      <c r="AH19" s="3">
        <v>0.79400000000000004</v>
      </c>
      <c r="AI19" s="3">
        <v>0.80449999999999999</v>
      </c>
      <c r="AJ19" s="3">
        <v>0.81479999999999997</v>
      </c>
      <c r="AK19" s="3">
        <v>0.82520000000000004</v>
      </c>
      <c r="AL19" s="3">
        <v>0.83550000000000002</v>
      </c>
      <c r="AM19" s="3">
        <v>0.84570000000000001</v>
      </c>
      <c r="AN19" s="3">
        <v>0.85589999999999999</v>
      </c>
      <c r="AO19" s="3">
        <v>0.86609999999999998</v>
      </c>
      <c r="AP19" s="3">
        <v>0.87619999999999998</v>
      </c>
      <c r="AQ19" s="3">
        <v>0.88629999999999998</v>
      </c>
      <c r="AR19" s="3">
        <v>0.89639999999999997</v>
      </c>
      <c r="AS19" s="3">
        <v>0.90639999999999998</v>
      </c>
      <c r="AT19" s="3">
        <v>0.91639999999999999</v>
      </c>
      <c r="AU19" s="3">
        <v>0.92649999999999999</v>
      </c>
      <c r="AV19" s="3">
        <v>0.9365</v>
      </c>
      <c r="AW19" s="3">
        <v>0.94650000000000001</v>
      </c>
      <c r="AX19" s="3">
        <v>0.95650000000000002</v>
      </c>
      <c r="AY19" s="3">
        <v>0.96650000000000003</v>
      </c>
    </row>
    <row r="20" spans="1:51" x14ac:dyDescent="0.2">
      <c r="A20" s="1">
        <v>-16</v>
      </c>
      <c r="G20" s="3">
        <v>0.501</v>
      </c>
      <c r="H20" s="3">
        <v>0.51300000000000001</v>
      </c>
      <c r="I20" s="3">
        <v>0.52400000000000002</v>
      </c>
      <c r="J20" s="3">
        <v>0.53600000000000003</v>
      </c>
      <c r="K20" s="3">
        <v>0.54700000000000004</v>
      </c>
      <c r="L20" s="3">
        <v>0.55900000000000005</v>
      </c>
      <c r="M20" s="3">
        <v>0.57099999999999995</v>
      </c>
      <c r="N20" s="3">
        <v>0.58199999999999996</v>
      </c>
      <c r="O20" s="3">
        <v>0.59299999999999997</v>
      </c>
      <c r="P20" s="3">
        <v>0.60399999999999998</v>
      </c>
      <c r="Q20" s="3">
        <v>0.61499999999999999</v>
      </c>
      <c r="R20" s="3">
        <v>0.626</v>
      </c>
      <c r="S20" s="3">
        <v>0.63600000000000001</v>
      </c>
      <c r="T20" s="3">
        <v>0.64700000000000002</v>
      </c>
      <c r="U20" s="3">
        <v>0.65749999999999997</v>
      </c>
      <c r="V20" s="3">
        <v>0.66800000000000004</v>
      </c>
      <c r="W20" s="3">
        <v>0.67849999999999999</v>
      </c>
      <c r="X20" s="3">
        <v>0.68889999999999996</v>
      </c>
      <c r="Y20" s="3">
        <v>0.69940000000000002</v>
      </c>
      <c r="Z20" s="3">
        <v>0.70989999999999998</v>
      </c>
      <c r="AA20" s="3">
        <v>0.72040000000000004</v>
      </c>
      <c r="AB20" s="3">
        <v>0.73089999999999999</v>
      </c>
      <c r="AC20" s="3">
        <v>0.74139999999999995</v>
      </c>
      <c r="AD20" s="3">
        <v>0.75190000000000001</v>
      </c>
      <c r="AE20" s="3">
        <v>0.76270000000000004</v>
      </c>
      <c r="AF20" s="3">
        <v>0.77329999999999999</v>
      </c>
      <c r="AG20" s="3">
        <v>0.78380000000000005</v>
      </c>
      <c r="AH20" s="3">
        <v>0.7944</v>
      </c>
      <c r="AI20" s="3">
        <v>0.80479999999999996</v>
      </c>
      <c r="AJ20" s="3">
        <v>0.81520000000000004</v>
      </c>
      <c r="AK20" s="3">
        <v>0.82550000000000001</v>
      </c>
      <c r="AL20" s="3">
        <v>0.83579999999999999</v>
      </c>
      <c r="AM20" s="3">
        <v>0.84609999999999996</v>
      </c>
      <c r="AN20" s="3">
        <v>0.85619999999999996</v>
      </c>
      <c r="AO20" s="3">
        <v>0.86639999999999995</v>
      </c>
      <c r="AP20" s="3">
        <v>0.87660000000000005</v>
      </c>
      <c r="AQ20" s="3">
        <v>0.88660000000000005</v>
      </c>
      <c r="AR20" s="3">
        <v>0.89680000000000004</v>
      </c>
      <c r="AS20" s="3">
        <v>0.90680000000000005</v>
      </c>
      <c r="AT20" s="3">
        <v>0.91679999999999995</v>
      </c>
      <c r="AU20" s="3">
        <v>0.92679999999999996</v>
      </c>
      <c r="AV20" s="3">
        <v>0.93679999999999997</v>
      </c>
      <c r="AW20" s="3">
        <v>0.94679999999999997</v>
      </c>
      <c r="AX20" s="3">
        <v>0.95679999999999998</v>
      </c>
      <c r="AY20" s="3">
        <v>0.96679999999999999</v>
      </c>
    </row>
    <row r="21" spans="1:51" x14ac:dyDescent="0.2">
      <c r="A21" s="1">
        <v>-15.5</v>
      </c>
      <c r="G21" s="3">
        <v>0.501</v>
      </c>
      <c r="H21" s="3">
        <v>0.51300000000000001</v>
      </c>
      <c r="I21" s="3">
        <v>0.52500000000000002</v>
      </c>
      <c r="J21" s="3">
        <v>0.53700000000000003</v>
      </c>
      <c r="K21" s="3">
        <v>0.54800000000000004</v>
      </c>
      <c r="L21" s="3">
        <v>0.56000000000000005</v>
      </c>
      <c r="M21" s="3">
        <v>0.57099999999999995</v>
      </c>
      <c r="N21" s="3">
        <v>0.58199999999999996</v>
      </c>
      <c r="O21" s="3">
        <v>0.59399999999999997</v>
      </c>
      <c r="P21" s="3">
        <v>0.60499999999999998</v>
      </c>
      <c r="Q21" s="3">
        <v>0.61499999999999999</v>
      </c>
      <c r="R21" s="3">
        <v>0.626</v>
      </c>
      <c r="S21" s="3">
        <v>0.63700000000000001</v>
      </c>
      <c r="T21" s="3">
        <v>0.64700000000000002</v>
      </c>
      <c r="U21" s="3">
        <v>0.65800000000000003</v>
      </c>
      <c r="V21" s="3">
        <v>0.66849999999999998</v>
      </c>
      <c r="W21" s="3">
        <v>0.67889999999999995</v>
      </c>
      <c r="X21" s="3">
        <v>0.68940000000000001</v>
      </c>
      <c r="Y21" s="3">
        <v>0.69989999999999997</v>
      </c>
      <c r="Z21" s="3">
        <v>0.71030000000000004</v>
      </c>
      <c r="AA21" s="3">
        <v>0.7208</v>
      </c>
      <c r="AB21" s="3">
        <v>0.73129999999999995</v>
      </c>
      <c r="AC21" s="3">
        <v>0.74180000000000001</v>
      </c>
      <c r="AD21" s="3">
        <v>0.75239999999999996</v>
      </c>
      <c r="AE21" s="3">
        <v>0.7631</v>
      </c>
      <c r="AF21" s="3">
        <v>0.77370000000000005</v>
      </c>
      <c r="AG21" s="3">
        <v>0.78420000000000001</v>
      </c>
      <c r="AH21" s="3">
        <v>0.79469999999999996</v>
      </c>
      <c r="AI21" s="3">
        <v>0.80520000000000003</v>
      </c>
      <c r="AJ21" s="3">
        <v>0.8155</v>
      </c>
      <c r="AK21" s="3">
        <v>0.82589999999999997</v>
      </c>
      <c r="AL21" s="3">
        <v>0.83620000000000005</v>
      </c>
      <c r="AM21" s="3">
        <v>0.84640000000000004</v>
      </c>
      <c r="AN21" s="3">
        <v>0.85660000000000003</v>
      </c>
      <c r="AO21" s="3">
        <v>0.86680000000000001</v>
      </c>
      <c r="AP21" s="3">
        <v>0.87690000000000001</v>
      </c>
      <c r="AQ21" s="3">
        <v>0.88700000000000001</v>
      </c>
      <c r="AR21" s="3">
        <v>0.89710000000000001</v>
      </c>
      <c r="AS21" s="3">
        <v>0.90710000000000002</v>
      </c>
      <c r="AT21" s="3">
        <v>0.91710000000000003</v>
      </c>
      <c r="AU21" s="3">
        <v>0.92710000000000004</v>
      </c>
      <c r="AV21" s="3">
        <v>0.93710000000000004</v>
      </c>
      <c r="AW21" s="3">
        <v>0.94710000000000005</v>
      </c>
      <c r="AX21" s="3">
        <v>0.95709999999999995</v>
      </c>
      <c r="AY21" s="3">
        <v>0.96709999999999996</v>
      </c>
    </row>
    <row r="22" spans="1:51" x14ac:dyDescent="0.2">
      <c r="A22" s="1">
        <v>-15</v>
      </c>
      <c r="G22" s="3">
        <v>0.502</v>
      </c>
      <c r="H22" s="3">
        <v>0.51400000000000001</v>
      </c>
      <c r="I22" s="3">
        <v>0.52600000000000002</v>
      </c>
      <c r="J22" s="3">
        <v>0.53700000000000003</v>
      </c>
      <c r="K22" s="3">
        <v>0.54900000000000004</v>
      </c>
      <c r="L22" s="3">
        <v>0.56000000000000005</v>
      </c>
      <c r="M22" s="3">
        <v>0.57199999999999995</v>
      </c>
      <c r="N22" s="3">
        <v>0.58299999999999996</v>
      </c>
      <c r="O22" s="3">
        <v>0.59399999999999997</v>
      </c>
      <c r="P22" s="3">
        <v>0.60499999999999998</v>
      </c>
      <c r="Q22" s="3">
        <v>0.61599999999999999</v>
      </c>
      <c r="R22" s="3">
        <v>0.627</v>
      </c>
      <c r="S22" s="3">
        <v>0.63700000000000001</v>
      </c>
      <c r="T22" s="3">
        <v>0.64800000000000002</v>
      </c>
      <c r="U22" s="3">
        <v>0.65839999999999999</v>
      </c>
      <c r="V22" s="3">
        <v>0.66890000000000005</v>
      </c>
      <c r="W22" s="3">
        <v>0.6794</v>
      </c>
      <c r="X22" s="3">
        <v>0.68979999999999997</v>
      </c>
      <c r="Y22" s="3">
        <v>0.70030000000000003</v>
      </c>
      <c r="Z22" s="3">
        <v>0.71079999999999999</v>
      </c>
      <c r="AA22" s="3">
        <v>0.72119999999999995</v>
      </c>
      <c r="AB22" s="3">
        <v>0.73170000000000002</v>
      </c>
      <c r="AC22" s="3">
        <v>0.74219999999999997</v>
      </c>
      <c r="AD22" s="3">
        <v>0.75280000000000002</v>
      </c>
      <c r="AE22" s="3">
        <v>0.76349999999999996</v>
      </c>
      <c r="AF22" s="3">
        <v>0.77410000000000001</v>
      </c>
      <c r="AG22" s="3">
        <v>0.78459999999999996</v>
      </c>
      <c r="AH22" s="3">
        <v>0.79510000000000003</v>
      </c>
      <c r="AI22" s="3">
        <v>0.80549999999999999</v>
      </c>
      <c r="AJ22" s="3">
        <v>0.81589999999999996</v>
      </c>
      <c r="AK22" s="3">
        <v>0.82630000000000003</v>
      </c>
      <c r="AL22" s="3">
        <v>0.83650000000000002</v>
      </c>
      <c r="AM22" s="3">
        <v>0.8468</v>
      </c>
      <c r="AN22" s="3">
        <v>0.8569</v>
      </c>
      <c r="AO22" s="3">
        <v>0.86709999999999998</v>
      </c>
      <c r="AP22" s="3">
        <v>0.87719999999999998</v>
      </c>
      <c r="AQ22" s="3">
        <v>0.88729999999999998</v>
      </c>
      <c r="AR22" s="3">
        <v>0.89739999999999998</v>
      </c>
      <c r="AS22" s="3">
        <v>0.90739999999999998</v>
      </c>
      <c r="AT22" s="3">
        <v>0.91739999999999999</v>
      </c>
      <c r="AU22" s="3">
        <v>0.9274</v>
      </c>
      <c r="AV22" s="3">
        <v>0.93740000000000001</v>
      </c>
      <c r="AW22" s="3">
        <v>0.94750000000000001</v>
      </c>
      <c r="AX22" s="3">
        <v>0.95750000000000002</v>
      </c>
      <c r="AY22" s="3">
        <v>0.96750000000000003</v>
      </c>
    </row>
    <row r="23" spans="1:51" x14ac:dyDescent="0.2">
      <c r="A23" s="1">
        <v>-14.5</v>
      </c>
      <c r="G23" s="3">
        <v>0.503</v>
      </c>
      <c r="H23" s="3">
        <v>0.51500000000000001</v>
      </c>
      <c r="I23" s="3">
        <v>0.52600000000000002</v>
      </c>
      <c r="J23" s="3">
        <v>0.53800000000000003</v>
      </c>
      <c r="K23" s="3">
        <v>0.54900000000000004</v>
      </c>
      <c r="L23" s="3">
        <v>0.56100000000000005</v>
      </c>
      <c r="M23" s="3">
        <v>0.57199999999999995</v>
      </c>
      <c r="N23" s="3">
        <v>0.58299999999999996</v>
      </c>
      <c r="O23" s="3">
        <v>0.59499999999999997</v>
      </c>
      <c r="P23" s="3">
        <v>0.60599999999999998</v>
      </c>
      <c r="Q23" s="3">
        <v>0.61599999999999999</v>
      </c>
      <c r="R23" s="3">
        <v>0.627</v>
      </c>
      <c r="S23" s="3">
        <v>0.63800000000000001</v>
      </c>
      <c r="T23" s="3">
        <v>0.64800000000000002</v>
      </c>
      <c r="U23" s="3">
        <v>0.65890000000000004</v>
      </c>
      <c r="V23" s="3">
        <v>0.6694</v>
      </c>
      <c r="W23" s="3">
        <v>0.67979999999999996</v>
      </c>
      <c r="X23" s="3">
        <v>0.69030000000000002</v>
      </c>
      <c r="Y23" s="3">
        <v>0.70069999999999999</v>
      </c>
      <c r="Z23" s="3">
        <v>0.71120000000000005</v>
      </c>
      <c r="AA23" s="3">
        <v>0.72170000000000001</v>
      </c>
      <c r="AB23" s="3">
        <v>0.73209999999999997</v>
      </c>
      <c r="AC23" s="3">
        <v>0.74260000000000004</v>
      </c>
      <c r="AD23" s="3">
        <v>0.75319999999999998</v>
      </c>
      <c r="AE23" s="3">
        <v>0.76390000000000002</v>
      </c>
      <c r="AF23" s="3">
        <v>0.77439999999999998</v>
      </c>
      <c r="AG23" s="3">
        <v>0.78500000000000003</v>
      </c>
      <c r="AH23" s="3">
        <v>0.79549999999999998</v>
      </c>
      <c r="AI23" s="3">
        <v>0.80589999999999995</v>
      </c>
      <c r="AJ23" s="3">
        <v>0.81630000000000003</v>
      </c>
      <c r="AK23" s="3">
        <v>0.8266</v>
      </c>
      <c r="AL23" s="3">
        <v>0.83679999999999999</v>
      </c>
      <c r="AM23" s="3">
        <v>0.84709999999999996</v>
      </c>
      <c r="AN23" s="3">
        <v>0.85729999999999995</v>
      </c>
      <c r="AO23" s="3">
        <v>0.86739999999999995</v>
      </c>
      <c r="AP23" s="3">
        <v>0.87749999999999995</v>
      </c>
      <c r="AQ23" s="3">
        <v>0.88759999999999994</v>
      </c>
      <c r="AR23" s="3">
        <v>0.89770000000000005</v>
      </c>
      <c r="AS23" s="3">
        <v>0.90769999999999995</v>
      </c>
      <c r="AT23" s="3">
        <v>0.91779999999999995</v>
      </c>
      <c r="AU23" s="3">
        <v>0.92779999999999996</v>
      </c>
      <c r="AV23" s="3">
        <v>0.93779999999999997</v>
      </c>
      <c r="AW23" s="3">
        <v>0.94779999999999998</v>
      </c>
      <c r="AX23" s="3">
        <v>0.95779999999999998</v>
      </c>
      <c r="AY23" s="3">
        <v>0.96779999999999999</v>
      </c>
    </row>
    <row r="24" spans="1:51" x14ac:dyDescent="0.2">
      <c r="A24" s="1">
        <v>-14</v>
      </c>
      <c r="G24" s="3">
        <v>0.504</v>
      </c>
      <c r="H24" s="3">
        <v>0.51500000000000001</v>
      </c>
      <c r="I24" s="3">
        <v>0.52700000000000002</v>
      </c>
      <c r="J24" s="3">
        <v>0.53900000000000003</v>
      </c>
      <c r="K24" s="3">
        <v>0.55000000000000004</v>
      </c>
      <c r="L24" s="3">
        <v>0.56200000000000006</v>
      </c>
      <c r="M24" s="3">
        <v>0.57299999999999995</v>
      </c>
      <c r="N24" s="3">
        <v>0.58399999999999996</v>
      </c>
      <c r="O24" s="3">
        <v>0.59499999999999997</v>
      </c>
      <c r="P24" s="3">
        <v>0.60599999999999998</v>
      </c>
      <c r="Q24" s="3">
        <v>0.61699999999999999</v>
      </c>
      <c r="R24" s="3">
        <v>0.628</v>
      </c>
      <c r="S24" s="3">
        <v>0.63800000000000001</v>
      </c>
      <c r="T24" s="3">
        <v>0.64900000000000002</v>
      </c>
      <c r="U24" s="3">
        <v>0.65939999999999999</v>
      </c>
      <c r="V24" s="3">
        <v>0.66979999999999995</v>
      </c>
      <c r="W24" s="3">
        <v>0.68030000000000002</v>
      </c>
      <c r="X24" s="3">
        <v>0.69069999999999998</v>
      </c>
      <c r="Y24" s="3">
        <v>0.70120000000000005</v>
      </c>
      <c r="Z24" s="3">
        <v>0.71160000000000001</v>
      </c>
      <c r="AA24" s="3">
        <v>0.72209999999999996</v>
      </c>
      <c r="AB24" s="3">
        <v>0.73260000000000003</v>
      </c>
      <c r="AC24" s="3">
        <v>0.74299999999999999</v>
      </c>
      <c r="AD24" s="3">
        <v>0.75360000000000005</v>
      </c>
      <c r="AE24" s="3">
        <v>0.76429999999999998</v>
      </c>
      <c r="AF24" s="3">
        <v>0.77480000000000004</v>
      </c>
      <c r="AG24" s="3">
        <v>0.78539999999999999</v>
      </c>
      <c r="AH24" s="3">
        <v>0.79579999999999995</v>
      </c>
      <c r="AI24" s="3">
        <v>0.80630000000000002</v>
      </c>
      <c r="AJ24" s="3">
        <v>0.81659999999999999</v>
      </c>
      <c r="AK24" s="3">
        <v>0.82699999999999996</v>
      </c>
      <c r="AL24" s="3">
        <v>0.83720000000000006</v>
      </c>
      <c r="AM24" s="3">
        <v>0.84740000000000004</v>
      </c>
      <c r="AN24" s="3">
        <v>0.85760000000000003</v>
      </c>
      <c r="AO24" s="3">
        <v>0.86780000000000002</v>
      </c>
      <c r="AP24" s="3">
        <v>0.87790000000000001</v>
      </c>
      <c r="AQ24" s="3">
        <v>0.88800000000000001</v>
      </c>
      <c r="AR24" s="3">
        <v>0.89810000000000001</v>
      </c>
      <c r="AS24" s="3">
        <v>0.90810000000000002</v>
      </c>
      <c r="AT24" s="3">
        <v>0.91810000000000003</v>
      </c>
      <c r="AU24" s="3">
        <v>0.92810000000000004</v>
      </c>
      <c r="AV24" s="3">
        <v>0.93810000000000004</v>
      </c>
      <c r="AW24" s="3">
        <v>0.94810000000000005</v>
      </c>
      <c r="AX24" s="3">
        <v>0.95809999999999995</v>
      </c>
      <c r="AY24" s="3">
        <v>0.96809999999999996</v>
      </c>
    </row>
    <row r="25" spans="1:51" x14ac:dyDescent="0.2">
      <c r="A25" s="1">
        <v>-13.5</v>
      </c>
      <c r="G25" s="3">
        <v>0.504</v>
      </c>
      <c r="H25" s="3">
        <v>0.51600000000000001</v>
      </c>
      <c r="I25" s="3">
        <v>0.52800000000000002</v>
      </c>
      <c r="J25" s="3">
        <v>0.53900000000000003</v>
      </c>
      <c r="K25" s="3">
        <v>0.55100000000000005</v>
      </c>
      <c r="L25" s="3">
        <v>0.56200000000000006</v>
      </c>
      <c r="M25" s="3">
        <v>0.57299999999999995</v>
      </c>
      <c r="N25" s="3">
        <v>0.58499999999999996</v>
      </c>
      <c r="O25" s="3">
        <v>0.59599999999999997</v>
      </c>
      <c r="P25" s="3">
        <v>0.60699999999999998</v>
      </c>
      <c r="Q25" s="3">
        <v>0.61699999999999999</v>
      </c>
      <c r="R25" s="3">
        <v>0.628</v>
      </c>
      <c r="S25" s="3">
        <v>0.63900000000000001</v>
      </c>
      <c r="T25" s="3">
        <v>0.64900000000000002</v>
      </c>
      <c r="U25" s="3">
        <v>0.65980000000000005</v>
      </c>
      <c r="V25" s="3">
        <v>0.67030000000000001</v>
      </c>
      <c r="W25" s="3">
        <v>0.68069999999999997</v>
      </c>
      <c r="X25" s="3">
        <v>0.69120000000000004</v>
      </c>
      <c r="Y25" s="3">
        <v>0.7016</v>
      </c>
      <c r="Z25" s="3">
        <v>0.71209999999999996</v>
      </c>
      <c r="AA25" s="3">
        <v>0.72250000000000003</v>
      </c>
      <c r="AB25" s="3">
        <v>0.73299999999999998</v>
      </c>
      <c r="AC25" s="3">
        <v>0.74339999999999995</v>
      </c>
      <c r="AD25" s="3">
        <v>0.754</v>
      </c>
      <c r="AE25" s="3">
        <v>0.76470000000000005</v>
      </c>
      <c r="AF25" s="3">
        <v>0.7752</v>
      </c>
      <c r="AG25" s="3">
        <v>0.78569999999999995</v>
      </c>
      <c r="AH25" s="3">
        <v>0.79620000000000002</v>
      </c>
      <c r="AI25" s="3">
        <v>0.80659999999999998</v>
      </c>
      <c r="AJ25" s="3">
        <v>0.81699999999999995</v>
      </c>
      <c r="AK25" s="3">
        <v>0.82730000000000004</v>
      </c>
      <c r="AL25" s="3">
        <v>0.83750000000000002</v>
      </c>
      <c r="AM25" s="3">
        <v>0.8478</v>
      </c>
      <c r="AN25" s="3">
        <v>0.8579</v>
      </c>
      <c r="AO25" s="3">
        <v>0.86809999999999998</v>
      </c>
      <c r="AP25" s="3">
        <v>0.87819999999999998</v>
      </c>
      <c r="AQ25" s="3">
        <v>0.88829999999999998</v>
      </c>
      <c r="AR25" s="3">
        <v>0.89839999999999998</v>
      </c>
      <c r="AS25" s="3">
        <v>0.90839999999999999</v>
      </c>
      <c r="AT25" s="3">
        <v>0.91839999999999999</v>
      </c>
      <c r="AU25" s="3">
        <v>0.9284</v>
      </c>
      <c r="AV25" s="3">
        <v>0.93840000000000001</v>
      </c>
      <c r="AW25" s="3">
        <v>0.94840000000000002</v>
      </c>
      <c r="AX25" s="3">
        <v>0.95840000000000003</v>
      </c>
      <c r="AY25" s="3">
        <v>0.96850000000000003</v>
      </c>
    </row>
    <row r="26" spans="1:51" x14ac:dyDescent="0.2">
      <c r="A26" s="1">
        <v>-13</v>
      </c>
      <c r="G26" s="3">
        <v>0.505</v>
      </c>
      <c r="H26" s="3">
        <v>0.51700000000000002</v>
      </c>
      <c r="I26" s="3">
        <v>0.52800000000000002</v>
      </c>
      <c r="J26" s="3">
        <v>0.54</v>
      </c>
      <c r="K26" s="3">
        <v>0.55100000000000005</v>
      </c>
      <c r="L26" s="3">
        <v>0.56299999999999994</v>
      </c>
      <c r="M26" s="3">
        <v>0.57399999999999995</v>
      </c>
      <c r="N26" s="3">
        <v>0.58499999999999996</v>
      </c>
      <c r="O26" s="3">
        <v>0.59699999999999998</v>
      </c>
      <c r="P26" s="3">
        <v>0.60699999999999998</v>
      </c>
      <c r="Q26" s="3">
        <v>0.61799999999999999</v>
      </c>
      <c r="R26" s="3">
        <v>0.629</v>
      </c>
      <c r="S26" s="3">
        <v>0.63900000000000001</v>
      </c>
      <c r="T26" s="3">
        <v>0.65</v>
      </c>
      <c r="U26" s="3">
        <v>0.6603</v>
      </c>
      <c r="V26" s="3">
        <v>0.67079999999999995</v>
      </c>
      <c r="W26" s="3">
        <v>0.68120000000000003</v>
      </c>
      <c r="X26" s="3">
        <v>0.69159999999999999</v>
      </c>
      <c r="Y26" s="3">
        <v>0.70209999999999995</v>
      </c>
      <c r="Z26" s="3">
        <v>0.71250000000000002</v>
      </c>
      <c r="AA26" s="3">
        <v>0.72299999999999998</v>
      </c>
      <c r="AB26" s="3">
        <v>0.73340000000000005</v>
      </c>
      <c r="AC26" s="3">
        <v>0.74390000000000001</v>
      </c>
      <c r="AD26" s="3">
        <v>0.75439999999999996</v>
      </c>
      <c r="AE26" s="3">
        <v>0.7651</v>
      </c>
      <c r="AF26" s="3">
        <v>0.77559999999999996</v>
      </c>
      <c r="AG26" s="3">
        <v>0.78620000000000001</v>
      </c>
      <c r="AH26" s="3">
        <v>0.79659999999999997</v>
      </c>
      <c r="AI26" s="3">
        <v>0.80700000000000005</v>
      </c>
      <c r="AJ26" s="3">
        <v>0.81730000000000003</v>
      </c>
      <c r="AK26" s="3">
        <v>0.8276</v>
      </c>
      <c r="AL26" s="3">
        <v>0.83789999999999998</v>
      </c>
      <c r="AM26" s="3">
        <v>0.84809999999999997</v>
      </c>
      <c r="AN26" s="3">
        <v>0.85829999999999995</v>
      </c>
      <c r="AO26" s="3">
        <v>0.86839999999999995</v>
      </c>
      <c r="AP26" s="3">
        <v>0.87849999999999995</v>
      </c>
      <c r="AQ26" s="3">
        <v>0.88859999999999995</v>
      </c>
      <c r="AR26" s="3">
        <v>0.89870000000000005</v>
      </c>
      <c r="AS26" s="3">
        <v>0.90869999999999995</v>
      </c>
      <c r="AT26" s="3">
        <v>0.91869999999999996</v>
      </c>
      <c r="AU26" s="3">
        <v>0.92869999999999997</v>
      </c>
      <c r="AV26" s="3">
        <v>0.93879999999999997</v>
      </c>
      <c r="AW26" s="3">
        <v>0.94879999999999998</v>
      </c>
      <c r="AX26" s="3">
        <v>0.95879999999999999</v>
      </c>
      <c r="AY26" s="3">
        <v>0.96879999999999999</v>
      </c>
    </row>
    <row r="27" spans="1:51" x14ac:dyDescent="0.2">
      <c r="A27" s="1">
        <v>-12.5</v>
      </c>
      <c r="G27" s="3">
        <v>0.50600000000000001</v>
      </c>
      <c r="H27" s="3">
        <v>0.51700000000000002</v>
      </c>
      <c r="I27" s="3">
        <v>0.52900000000000003</v>
      </c>
      <c r="J27" s="3">
        <v>0.54</v>
      </c>
      <c r="K27" s="3">
        <v>0.55200000000000005</v>
      </c>
      <c r="L27" s="3">
        <v>0.56299999999999994</v>
      </c>
      <c r="M27" s="3">
        <v>0.57499999999999996</v>
      </c>
      <c r="N27" s="3">
        <v>0.58599999999999997</v>
      </c>
      <c r="O27" s="3">
        <v>0.59699999999999998</v>
      </c>
      <c r="P27" s="3">
        <v>0.60799999999999998</v>
      </c>
      <c r="Q27" s="3">
        <v>0.61899999999999999</v>
      </c>
      <c r="R27" s="3">
        <v>0.629</v>
      </c>
      <c r="S27" s="3">
        <v>0.64</v>
      </c>
      <c r="T27" s="3">
        <v>0.65029999999999999</v>
      </c>
      <c r="U27" s="3">
        <v>0.66080000000000005</v>
      </c>
      <c r="V27" s="3">
        <v>0.67120000000000002</v>
      </c>
      <c r="W27" s="3">
        <v>0.68169999999999997</v>
      </c>
      <c r="X27" s="3">
        <v>0.69210000000000005</v>
      </c>
      <c r="Y27" s="3">
        <v>0.70250000000000001</v>
      </c>
      <c r="Z27" s="3">
        <v>0.71289999999999998</v>
      </c>
      <c r="AA27" s="3">
        <v>0.72340000000000004</v>
      </c>
      <c r="AB27" s="3">
        <v>0.73380000000000001</v>
      </c>
      <c r="AC27" s="3">
        <v>0.74429999999999996</v>
      </c>
      <c r="AD27" s="3">
        <v>0.75480000000000003</v>
      </c>
      <c r="AE27" s="3">
        <v>0.76549999999999996</v>
      </c>
      <c r="AF27" s="3">
        <v>0.77600000000000002</v>
      </c>
      <c r="AG27" s="3">
        <v>0.78649999999999998</v>
      </c>
      <c r="AH27" s="3">
        <v>0.79700000000000004</v>
      </c>
      <c r="AI27" s="3">
        <v>0.80740000000000001</v>
      </c>
      <c r="AJ27" s="3">
        <v>0.81769999999999998</v>
      </c>
      <c r="AK27" s="3">
        <v>0.82799999999999996</v>
      </c>
      <c r="AL27" s="3">
        <v>0.83819999999999995</v>
      </c>
      <c r="AM27" s="3">
        <v>0.84840000000000004</v>
      </c>
      <c r="AN27" s="3">
        <v>0.85860000000000003</v>
      </c>
      <c r="AO27" s="3">
        <v>0.86880000000000002</v>
      </c>
      <c r="AP27" s="3">
        <v>0.87890000000000001</v>
      </c>
      <c r="AQ27" s="3">
        <v>0.88900000000000001</v>
      </c>
      <c r="AR27" s="3">
        <v>0.89900000000000002</v>
      </c>
      <c r="AS27" s="3">
        <v>0.90900000000000003</v>
      </c>
      <c r="AT27" s="3">
        <v>0.91910000000000003</v>
      </c>
      <c r="AU27" s="3">
        <v>0.92910000000000004</v>
      </c>
      <c r="AV27" s="3">
        <v>0.93910000000000005</v>
      </c>
      <c r="AW27" s="3">
        <v>0.94910000000000005</v>
      </c>
      <c r="AX27" s="3">
        <v>0.95909999999999995</v>
      </c>
      <c r="AY27" s="3">
        <v>0.96909999999999996</v>
      </c>
    </row>
    <row r="28" spans="1:51" x14ac:dyDescent="0.2">
      <c r="A28" s="1">
        <v>-12</v>
      </c>
      <c r="F28" s="3">
        <v>0.495</v>
      </c>
      <c r="G28" s="3">
        <v>0.50700000000000001</v>
      </c>
      <c r="H28" s="3">
        <v>0.51800000000000002</v>
      </c>
      <c r="I28" s="3">
        <v>0.53</v>
      </c>
      <c r="J28" s="3">
        <v>0.54100000000000004</v>
      </c>
      <c r="K28" s="3">
        <v>0.55300000000000005</v>
      </c>
      <c r="L28" s="3">
        <v>0.56399999999999995</v>
      </c>
      <c r="M28" s="3">
        <v>0.57499999999999996</v>
      </c>
      <c r="N28" s="3">
        <v>0.58599999999999997</v>
      </c>
      <c r="O28" s="3">
        <v>0.59799999999999998</v>
      </c>
      <c r="P28" s="3">
        <v>0.60799999999999998</v>
      </c>
      <c r="Q28" s="3">
        <v>0.61899999999999999</v>
      </c>
      <c r="R28" s="3">
        <v>0.63</v>
      </c>
      <c r="S28" s="3">
        <v>0.64</v>
      </c>
      <c r="T28" s="3">
        <v>0.65080000000000005</v>
      </c>
      <c r="U28" s="3">
        <v>0.66120000000000001</v>
      </c>
      <c r="V28" s="3">
        <v>0.67169999999999996</v>
      </c>
      <c r="W28" s="3">
        <v>0.68210000000000004</v>
      </c>
      <c r="X28" s="3">
        <v>0.6925</v>
      </c>
      <c r="Y28" s="3">
        <v>0.70289999999999997</v>
      </c>
      <c r="Z28" s="3">
        <v>0.71340000000000003</v>
      </c>
      <c r="AA28" s="3">
        <v>0.7238</v>
      </c>
      <c r="AB28" s="3">
        <v>0.73419999999999996</v>
      </c>
      <c r="AC28" s="3">
        <v>0.74470000000000003</v>
      </c>
      <c r="AD28" s="3">
        <v>0.75519999999999998</v>
      </c>
      <c r="AE28" s="3">
        <v>0.76590000000000003</v>
      </c>
      <c r="AF28" s="3">
        <v>0.77639999999999998</v>
      </c>
      <c r="AG28" s="3">
        <v>0.78690000000000004</v>
      </c>
      <c r="AH28" s="3">
        <v>0.79730000000000001</v>
      </c>
      <c r="AI28" s="3">
        <v>0.80769999999999997</v>
      </c>
      <c r="AJ28" s="3">
        <v>0.81799999999999995</v>
      </c>
      <c r="AK28" s="3">
        <v>0.82830000000000004</v>
      </c>
      <c r="AL28" s="3">
        <v>0.83860000000000001</v>
      </c>
      <c r="AM28" s="3">
        <v>0.8488</v>
      </c>
      <c r="AN28" s="3">
        <v>0.8589</v>
      </c>
      <c r="AO28" s="3">
        <v>0.86909999999999998</v>
      </c>
      <c r="AP28" s="3">
        <v>0.87919999999999998</v>
      </c>
      <c r="AQ28" s="3">
        <v>0.88929999999999998</v>
      </c>
      <c r="AR28" s="3">
        <v>0.89939999999999998</v>
      </c>
      <c r="AS28" s="3">
        <v>0.90939999999999999</v>
      </c>
      <c r="AT28" s="3">
        <v>0.9194</v>
      </c>
      <c r="AU28" s="3">
        <v>0.9294</v>
      </c>
      <c r="AV28" s="3">
        <v>0.93940000000000001</v>
      </c>
      <c r="AW28" s="3">
        <v>0.94940000000000002</v>
      </c>
      <c r="AX28" s="3">
        <v>0.95940000000000003</v>
      </c>
      <c r="AY28" s="3">
        <v>0.96940000000000004</v>
      </c>
    </row>
    <row r="29" spans="1:51" x14ac:dyDescent="0.2">
      <c r="A29" s="1">
        <v>-11.5</v>
      </c>
      <c r="F29" s="3">
        <v>0.496</v>
      </c>
      <c r="G29" s="3">
        <v>0.50700000000000001</v>
      </c>
      <c r="H29" s="3">
        <v>0.51900000000000002</v>
      </c>
      <c r="I29" s="3">
        <v>0.53</v>
      </c>
      <c r="J29" s="3">
        <v>0.54200000000000004</v>
      </c>
      <c r="K29" s="3">
        <v>0.55300000000000005</v>
      </c>
      <c r="L29" s="3">
        <v>0.56499999999999995</v>
      </c>
      <c r="M29" s="3">
        <v>0.57599999999999996</v>
      </c>
      <c r="N29" s="3">
        <v>0.58699999999999997</v>
      </c>
      <c r="O29" s="3">
        <v>0.59799999999999998</v>
      </c>
      <c r="P29" s="3">
        <v>0.60899999999999999</v>
      </c>
      <c r="Q29" s="3">
        <v>0.62</v>
      </c>
      <c r="R29" s="3">
        <v>0.63</v>
      </c>
      <c r="S29" s="3">
        <v>0.64100000000000001</v>
      </c>
      <c r="T29" s="3">
        <v>0.6512</v>
      </c>
      <c r="U29" s="3">
        <v>0.66169999999999995</v>
      </c>
      <c r="V29" s="3">
        <v>0.67210000000000003</v>
      </c>
      <c r="W29" s="3">
        <v>0.68259999999999998</v>
      </c>
      <c r="X29" s="3">
        <v>0.69299999999999995</v>
      </c>
      <c r="Y29" s="3">
        <v>0.70340000000000003</v>
      </c>
      <c r="Z29" s="3">
        <v>0.71379999999999999</v>
      </c>
      <c r="AA29" s="3">
        <v>0.72419999999999995</v>
      </c>
      <c r="AB29" s="3">
        <v>0.73470000000000002</v>
      </c>
      <c r="AC29" s="3">
        <v>0.74509999999999998</v>
      </c>
      <c r="AD29" s="3">
        <v>0.75570000000000004</v>
      </c>
      <c r="AE29" s="3">
        <v>0.76629999999999998</v>
      </c>
      <c r="AF29" s="3">
        <v>0.77680000000000005</v>
      </c>
      <c r="AG29" s="3">
        <v>0.7873</v>
      </c>
      <c r="AH29" s="3">
        <v>0.79769999999999996</v>
      </c>
      <c r="AI29" s="3">
        <v>0.80810000000000004</v>
      </c>
      <c r="AJ29" s="3">
        <v>0.81840000000000002</v>
      </c>
      <c r="AK29" s="3">
        <v>0.82869999999999999</v>
      </c>
      <c r="AL29" s="3">
        <v>0.83889999999999998</v>
      </c>
      <c r="AM29" s="3">
        <v>0.84909999999999997</v>
      </c>
      <c r="AN29" s="3">
        <v>0.85929999999999995</v>
      </c>
      <c r="AO29" s="3">
        <v>0.86939999999999995</v>
      </c>
      <c r="AP29" s="3">
        <v>0.87949999999999995</v>
      </c>
      <c r="AQ29" s="3">
        <v>0.88959999999999995</v>
      </c>
      <c r="AR29" s="3">
        <v>0.89970000000000006</v>
      </c>
      <c r="AS29" s="3">
        <v>0.90969999999999995</v>
      </c>
      <c r="AT29" s="3">
        <v>0.91969999999999996</v>
      </c>
      <c r="AU29" s="3">
        <v>0.92969999999999997</v>
      </c>
      <c r="AV29" s="3">
        <v>0.93969999999999998</v>
      </c>
      <c r="AW29" s="3">
        <v>0.94969999999999999</v>
      </c>
      <c r="AX29" s="3">
        <v>0.95979999999999999</v>
      </c>
      <c r="AY29" s="3">
        <v>0.9698</v>
      </c>
    </row>
    <row r="30" spans="1:51" x14ac:dyDescent="0.2">
      <c r="A30" s="1">
        <v>-11</v>
      </c>
      <c r="F30" s="3">
        <v>0.496</v>
      </c>
      <c r="G30" s="3">
        <v>0.50800000000000001</v>
      </c>
      <c r="H30" s="3">
        <v>0.52</v>
      </c>
      <c r="I30" s="3">
        <v>0.53100000000000003</v>
      </c>
      <c r="J30" s="3">
        <v>0.54200000000000004</v>
      </c>
      <c r="K30" s="3">
        <v>0.55400000000000005</v>
      </c>
      <c r="L30" s="3">
        <v>0.56499999999999995</v>
      </c>
      <c r="M30" s="3">
        <v>0.57599999999999996</v>
      </c>
      <c r="N30" s="3">
        <v>0.58699999999999997</v>
      </c>
      <c r="O30" s="3">
        <v>0.59899999999999998</v>
      </c>
      <c r="P30" s="3">
        <v>0.60899999999999999</v>
      </c>
      <c r="Q30" s="3">
        <v>0.62</v>
      </c>
      <c r="R30" s="3">
        <v>0.63100000000000001</v>
      </c>
      <c r="S30" s="3">
        <v>0.64100000000000001</v>
      </c>
      <c r="T30" s="3">
        <v>0.65169999999999995</v>
      </c>
      <c r="U30" s="3">
        <v>0.66220000000000001</v>
      </c>
      <c r="V30" s="3">
        <v>0.67259999999999998</v>
      </c>
      <c r="W30" s="3">
        <v>0.68300000000000005</v>
      </c>
      <c r="X30" s="3">
        <v>0.69340000000000002</v>
      </c>
      <c r="Y30" s="3">
        <v>0.70379999999999998</v>
      </c>
      <c r="Z30" s="3">
        <v>0.71419999999999995</v>
      </c>
      <c r="AA30" s="3">
        <v>0.72470000000000001</v>
      </c>
      <c r="AB30" s="3">
        <v>0.73509999999999998</v>
      </c>
      <c r="AC30" s="3">
        <v>0.74550000000000005</v>
      </c>
      <c r="AD30" s="3">
        <v>0.75609999999999999</v>
      </c>
      <c r="AE30" s="3">
        <v>0.76670000000000005</v>
      </c>
      <c r="AF30" s="3">
        <v>0.7772</v>
      </c>
      <c r="AG30" s="3">
        <v>0.78769999999999996</v>
      </c>
      <c r="AH30" s="3">
        <v>0.79810000000000003</v>
      </c>
      <c r="AI30" s="3">
        <v>0.80840000000000001</v>
      </c>
      <c r="AJ30" s="3">
        <v>0.81869999999999998</v>
      </c>
      <c r="AK30" s="3">
        <v>0.82899999999999996</v>
      </c>
      <c r="AL30" s="3">
        <v>0.83930000000000005</v>
      </c>
      <c r="AM30" s="3">
        <v>0.84950000000000003</v>
      </c>
      <c r="AN30" s="3">
        <v>0.85960000000000003</v>
      </c>
      <c r="AO30" s="3">
        <v>0.86980000000000002</v>
      </c>
      <c r="AP30" s="3">
        <v>0.87990000000000002</v>
      </c>
      <c r="AQ30" s="3">
        <v>0.88990000000000002</v>
      </c>
      <c r="AR30" s="3">
        <v>0.9</v>
      </c>
      <c r="AS30" s="3">
        <v>0.91</v>
      </c>
      <c r="AT30" s="3">
        <v>0.92</v>
      </c>
      <c r="AU30" s="3">
        <v>0.93</v>
      </c>
      <c r="AV30" s="3">
        <v>0.94010000000000005</v>
      </c>
      <c r="AW30" s="3">
        <v>0.95009999999999994</v>
      </c>
      <c r="AX30" s="3">
        <v>0.96009999999999995</v>
      </c>
      <c r="AY30" s="3">
        <v>0.97009999999999996</v>
      </c>
    </row>
    <row r="31" spans="1:51" x14ac:dyDescent="0.2">
      <c r="A31" s="1">
        <v>-10.5</v>
      </c>
      <c r="F31" s="3">
        <v>0.497</v>
      </c>
      <c r="G31" s="3">
        <v>0.50900000000000001</v>
      </c>
      <c r="H31" s="3">
        <v>0.52</v>
      </c>
      <c r="I31" s="3">
        <v>0.53200000000000003</v>
      </c>
      <c r="J31" s="3">
        <v>0.54300000000000004</v>
      </c>
      <c r="K31" s="3">
        <v>0.55400000000000005</v>
      </c>
      <c r="L31" s="3">
        <v>0.56599999999999995</v>
      </c>
      <c r="M31" s="3">
        <v>0.57699999999999996</v>
      </c>
      <c r="N31" s="3">
        <v>0.58799999999999997</v>
      </c>
      <c r="O31" s="3">
        <v>0.59899999999999998</v>
      </c>
      <c r="P31" s="3">
        <v>0.61</v>
      </c>
      <c r="Q31" s="3">
        <v>0.621</v>
      </c>
      <c r="R31" s="3">
        <v>0.63100000000000001</v>
      </c>
      <c r="S31" s="3">
        <v>0.64200000000000002</v>
      </c>
      <c r="T31" s="3">
        <v>0.6522</v>
      </c>
      <c r="U31" s="3">
        <v>0.66259999999999997</v>
      </c>
      <c r="V31" s="3">
        <v>0.67310000000000003</v>
      </c>
      <c r="W31" s="3">
        <v>0.68340000000000001</v>
      </c>
      <c r="X31" s="3">
        <v>0.69379999999999997</v>
      </c>
      <c r="Y31" s="3">
        <v>0.70420000000000005</v>
      </c>
      <c r="Z31" s="3">
        <v>0.7147</v>
      </c>
      <c r="AA31" s="3">
        <v>0.72509999999999997</v>
      </c>
      <c r="AB31" s="3">
        <v>0.73550000000000004</v>
      </c>
      <c r="AC31" s="3">
        <v>0.74590000000000001</v>
      </c>
      <c r="AD31" s="3">
        <v>0.75649999999999995</v>
      </c>
      <c r="AE31" s="3">
        <v>0.7671</v>
      </c>
      <c r="AF31" s="3">
        <v>0.77749999999999997</v>
      </c>
      <c r="AG31" s="3">
        <v>0.78800000000000003</v>
      </c>
      <c r="AH31" s="3">
        <v>0.7984</v>
      </c>
      <c r="AI31" s="3">
        <v>0.80879999999999996</v>
      </c>
      <c r="AJ31" s="3">
        <v>0.81910000000000005</v>
      </c>
      <c r="AK31" s="3">
        <v>0.82940000000000003</v>
      </c>
      <c r="AL31" s="3">
        <v>0.83960000000000001</v>
      </c>
      <c r="AM31" s="3">
        <v>0.8498</v>
      </c>
      <c r="AN31" s="3">
        <v>0.8599</v>
      </c>
      <c r="AO31" s="3">
        <v>0.87009999999999998</v>
      </c>
      <c r="AP31" s="3">
        <v>0.88019999999999998</v>
      </c>
      <c r="AQ31" s="3">
        <v>0.89029999999999998</v>
      </c>
      <c r="AR31" s="3">
        <v>0.90029999999999999</v>
      </c>
      <c r="AS31" s="3">
        <v>0.91039999999999999</v>
      </c>
      <c r="AT31" s="3">
        <v>0.9204</v>
      </c>
      <c r="AU31" s="3">
        <v>0.9304</v>
      </c>
      <c r="AV31" s="3">
        <v>0.94040000000000001</v>
      </c>
      <c r="AW31" s="3">
        <v>0.95040000000000002</v>
      </c>
      <c r="AX31" s="3">
        <v>0.96040000000000003</v>
      </c>
      <c r="AY31" s="3">
        <v>0.97040000000000004</v>
      </c>
    </row>
    <row r="32" spans="1:51" x14ac:dyDescent="0.2">
      <c r="A32" s="1">
        <v>-10</v>
      </c>
      <c r="F32" s="3">
        <v>0.498</v>
      </c>
      <c r="G32" s="3">
        <v>0.50900000000000001</v>
      </c>
      <c r="H32" s="3">
        <v>0.52100000000000002</v>
      </c>
      <c r="I32" s="3">
        <v>0.53200000000000003</v>
      </c>
      <c r="J32" s="3">
        <v>0.54400000000000004</v>
      </c>
      <c r="K32" s="3">
        <v>0.55500000000000005</v>
      </c>
      <c r="L32" s="3">
        <v>0.56599999999999995</v>
      </c>
      <c r="M32" s="3">
        <v>0.57699999999999996</v>
      </c>
      <c r="N32" s="3">
        <v>0.58899999999999997</v>
      </c>
      <c r="O32" s="3">
        <v>0.6</v>
      </c>
      <c r="P32" s="3">
        <v>0.61</v>
      </c>
      <c r="Q32" s="3">
        <v>0.621</v>
      </c>
      <c r="R32" s="3">
        <v>0.63200000000000001</v>
      </c>
      <c r="S32" s="3">
        <v>0.64200000000000002</v>
      </c>
      <c r="T32" s="3">
        <v>0.65269999999999995</v>
      </c>
      <c r="U32" s="3">
        <v>0.66310000000000002</v>
      </c>
      <c r="V32" s="3">
        <v>0.67349999999999999</v>
      </c>
      <c r="W32" s="3">
        <v>0.68389999999999995</v>
      </c>
      <c r="X32" s="3">
        <v>0.69430000000000003</v>
      </c>
      <c r="Y32" s="3">
        <v>0.70469999999999999</v>
      </c>
      <c r="Z32" s="3">
        <v>0.71509999999999996</v>
      </c>
      <c r="AA32" s="3">
        <v>0.72550000000000003</v>
      </c>
      <c r="AB32" s="3">
        <v>0.7359</v>
      </c>
      <c r="AC32" s="3">
        <v>0.74629999999999996</v>
      </c>
      <c r="AD32" s="3">
        <v>0.75690000000000002</v>
      </c>
      <c r="AE32" s="3">
        <v>0.76749999999999996</v>
      </c>
      <c r="AF32" s="3">
        <v>0.77790000000000004</v>
      </c>
      <c r="AG32" s="3">
        <v>0.78839999999999999</v>
      </c>
      <c r="AH32" s="3">
        <v>0.79879999999999995</v>
      </c>
      <c r="AI32" s="3">
        <v>0.80920000000000003</v>
      </c>
      <c r="AJ32" s="3">
        <v>0.81950000000000001</v>
      </c>
      <c r="AK32" s="3">
        <v>0.82969999999999999</v>
      </c>
      <c r="AL32" s="3">
        <v>0.83989999999999998</v>
      </c>
      <c r="AM32" s="3">
        <v>0.85009999999999997</v>
      </c>
      <c r="AN32" s="3">
        <v>0.86029999999999995</v>
      </c>
      <c r="AO32" s="3">
        <v>0.87039999999999995</v>
      </c>
      <c r="AP32" s="3">
        <v>0.88049999999999995</v>
      </c>
      <c r="AQ32" s="3">
        <v>0.89059999999999995</v>
      </c>
      <c r="AR32" s="3">
        <v>0.90069999999999995</v>
      </c>
      <c r="AS32" s="3">
        <v>0.91069999999999995</v>
      </c>
      <c r="AT32" s="3">
        <v>0.92069999999999996</v>
      </c>
      <c r="AU32" s="3">
        <v>0.93069999999999997</v>
      </c>
      <c r="AV32" s="3">
        <v>0.94069999999999998</v>
      </c>
      <c r="AW32" s="3">
        <v>0.95069999999999999</v>
      </c>
      <c r="AX32" s="3">
        <v>0.9607</v>
      </c>
      <c r="AY32" s="3">
        <v>0.97070000000000001</v>
      </c>
    </row>
    <row r="33" spans="1:51" x14ac:dyDescent="0.2">
      <c r="A33" s="1">
        <v>-9.5</v>
      </c>
      <c r="F33" s="3">
        <v>0.499</v>
      </c>
      <c r="G33" s="3">
        <v>0.51</v>
      </c>
      <c r="H33" s="3">
        <v>0.52200000000000002</v>
      </c>
      <c r="I33" s="3">
        <v>0.53300000000000003</v>
      </c>
      <c r="J33" s="3">
        <v>0.54400000000000004</v>
      </c>
      <c r="K33" s="3">
        <v>0.55600000000000005</v>
      </c>
      <c r="L33" s="3">
        <v>0.56699999999999995</v>
      </c>
      <c r="M33" s="3">
        <v>0.57799999999999996</v>
      </c>
      <c r="N33" s="3">
        <v>0.58899999999999997</v>
      </c>
      <c r="O33" s="3">
        <v>0.6</v>
      </c>
      <c r="P33" s="3">
        <v>0.61099999999999999</v>
      </c>
      <c r="Q33" s="3">
        <v>0.622</v>
      </c>
      <c r="R33" s="3">
        <v>0.63200000000000001</v>
      </c>
      <c r="S33" s="3">
        <v>0.64300000000000002</v>
      </c>
      <c r="T33" s="3">
        <v>0.65310000000000001</v>
      </c>
      <c r="U33" s="3">
        <v>0.66359999999999997</v>
      </c>
      <c r="V33" s="3">
        <v>0.67400000000000004</v>
      </c>
      <c r="W33" s="3">
        <v>0.68430000000000002</v>
      </c>
      <c r="X33" s="3">
        <v>0.69469999999999998</v>
      </c>
      <c r="Y33" s="3">
        <v>0.70509999999999995</v>
      </c>
      <c r="Z33" s="3">
        <v>0.71550000000000002</v>
      </c>
      <c r="AA33" s="3">
        <v>0.72589999999999999</v>
      </c>
      <c r="AB33" s="3">
        <v>0.73629999999999995</v>
      </c>
      <c r="AC33" s="3">
        <v>0.74670000000000003</v>
      </c>
      <c r="AD33" s="3">
        <v>0.75729999999999997</v>
      </c>
      <c r="AE33" s="3">
        <v>0.76780000000000004</v>
      </c>
      <c r="AF33" s="3">
        <v>0.77829999999999999</v>
      </c>
      <c r="AG33" s="3">
        <v>0.78879999999999995</v>
      </c>
      <c r="AH33" s="3">
        <v>0.79920000000000002</v>
      </c>
      <c r="AI33" s="3">
        <v>0.8095</v>
      </c>
      <c r="AJ33" s="3">
        <v>0.81979999999999997</v>
      </c>
      <c r="AK33" s="3">
        <v>0.83009999999999995</v>
      </c>
      <c r="AL33" s="3">
        <v>0.84030000000000005</v>
      </c>
      <c r="AM33" s="3">
        <v>0.85050000000000003</v>
      </c>
      <c r="AN33" s="3">
        <v>0.86060000000000003</v>
      </c>
      <c r="AO33" s="3">
        <v>0.87080000000000002</v>
      </c>
      <c r="AP33" s="3">
        <v>0.88090000000000002</v>
      </c>
      <c r="AQ33" s="3">
        <v>0.89090000000000003</v>
      </c>
      <c r="AR33" s="3">
        <v>0.90100000000000002</v>
      </c>
      <c r="AS33" s="3">
        <v>0.91100000000000003</v>
      </c>
      <c r="AT33" s="3">
        <v>0.92100000000000004</v>
      </c>
      <c r="AU33" s="3">
        <v>0.93100000000000005</v>
      </c>
      <c r="AV33" s="3">
        <v>0.94099999999999995</v>
      </c>
      <c r="AW33" s="3">
        <v>0.95099999999999996</v>
      </c>
      <c r="AX33" s="3">
        <v>0.96109999999999995</v>
      </c>
      <c r="AY33" s="3">
        <v>0.97109999999999996</v>
      </c>
    </row>
    <row r="34" spans="1:51" x14ac:dyDescent="0.2">
      <c r="A34" s="1">
        <v>-9</v>
      </c>
      <c r="F34" s="3">
        <v>0.499</v>
      </c>
      <c r="G34" s="3">
        <v>0.51100000000000001</v>
      </c>
      <c r="H34" s="3">
        <v>0.52200000000000002</v>
      </c>
      <c r="I34" s="3">
        <v>0.53400000000000003</v>
      </c>
      <c r="J34" s="3">
        <v>0.54500000000000004</v>
      </c>
      <c r="K34" s="3">
        <v>0.55600000000000005</v>
      </c>
      <c r="L34" s="3">
        <v>0.56799999999999995</v>
      </c>
      <c r="M34" s="3">
        <v>0.57899999999999996</v>
      </c>
      <c r="N34" s="3">
        <v>0.59</v>
      </c>
      <c r="O34" s="3">
        <v>0.60099999999999998</v>
      </c>
      <c r="P34" s="3">
        <v>0.61099999999999999</v>
      </c>
      <c r="Q34" s="3">
        <v>0.622</v>
      </c>
      <c r="R34" s="3">
        <v>0.63300000000000001</v>
      </c>
      <c r="S34" s="3">
        <v>0.64300000000000002</v>
      </c>
      <c r="T34" s="3">
        <v>0.65359999999999996</v>
      </c>
      <c r="U34" s="3">
        <v>0.66400000000000003</v>
      </c>
      <c r="V34" s="3">
        <v>0.6744</v>
      </c>
      <c r="W34" s="3">
        <v>0.68479999999999996</v>
      </c>
      <c r="X34" s="3">
        <v>0.69520000000000004</v>
      </c>
      <c r="Y34" s="3">
        <v>0.7056</v>
      </c>
      <c r="Z34" s="3">
        <v>0.71599999999999997</v>
      </c>
      <c r="AA34" s="3">
        <v>0.72629999999999995</v>
      </c>
      <c r="AB34" s="3">
        <v>0.73670000000000002</v>
      </c>
      <c r="AC34" s="3">
        <v>0.74709999999999999</v>
      </c>
      <c r="AD34" s="3">
        <v>0.75770000000000004</v>
      </c>
      <c r="AE34" s="3">
        <v>0.76819999999999999</v>
      </c>
      <c r="AF34" s="3">
        <v>0.77869999999999995</v>
      </c>
      <c r="AG34" s="3">
        <v>0.78920000000000001</v>
      </c>
      <c r="AH34" s="3">
        <v>0.79949999999999999</v>
      </c>
      <c r="AI34" s="3">
        <v>0.80989999999999995</v>
      </c>
      <c r="AJ34" s="3">
        <v>0.82020000000000004</v>
      </c>
      <c r="AK34" s="3">
        <v>0.83040000000000003</v>
      </c>
      <c r="AL34" s="3">
        <v>0.84060000000000001</v>
      </c>
      <c r="AM34" s="3">
        <v>0.8508</v>
      </c>
      <c r="AN34" s="3">
        <v>0.86099999999999999</v>
      </c>
      <c r="AO34" s="3">
        <v>0.87109999999999999</v>
      </c>
      <c r="AP34" s="3">
        <v>0.88119999999999998</v>
      </c>
      <c r="AQ34" s="3">
        <v>0.89129999999999998</v>
      </c>
      <c r="AR34" s="3">
        <v>0.90129999999999999</v>
      </c>
      <c r="AS34" s="3">
        <v>0.9113</v>
      </c>
      <c r="AT34" s="3">
        <v>0.92130000000000001</v>
      </c>
      <c r="AU34" s="3">
        <v>0.93140000000000001</v>
      </c>
      <c r="AV34" s="3">
        <v>0.94140000000000001</v>
      </c>
      <c r="AW34" s="3">
        <v>0.95140000000000002</v>
      </c>
      <c r="AX34" s="3">
        <v>0.96140000000000003</v>
      </c>
      <c r="AY34" s="3">
        <v>0.97140000000000004</v>
      </c>
    </row>
    <row r="35" spans="1:51" x14ac:dyDescent="0.2">
      <c r="A35" s="1">
        <v>-8.5</v>
      </c>
      <c r="F35" s="3">
        <v>0.5</v>
      </c>
      <c r="G35" s="3">
        <v>0.51200000000000001</v>
      </c>
      <c r="H35" s="3">
        <v>0.52300000000000002</v>
      </c>
      <c r="I35" s="3">
        <v>0.53400000000000003</v>
      </c>
      <c r="J35" s="3">
        <v>0.54600000000000004</v>
      </c>
      <c r="K35" s="3">
        <v>0.55700000000000005</v>
      </c>
      <c r="L35" s="3">
        <v>0.56799999999999995</v>
      </c>
      <c r="M35" s="3">
        <v>0.57899999999999996</v>
      </c>
      <c r="N35" s="3">
        <v>0.59</v>
      </c>
      <c r="O35" s="3">
        <v>0.60099999999999998</v>
      </c>
      <c r="P35" s="3">
        <v>0.61199999999999999</v>
      </c>
      <c r="Q35" s="3">
        <v>0.623</v>
      </c>
      <c r="R35" s="3">
        <v>0.63300000000000001</v>
      </c>
      <c r="S35" s="3">
        <v>0.64400000000000002</v>
      </c>
      <c r="T35" s="3">
        <v>0.65410000000000001</v>
      </c>
      <c r="U35" s="3">
        <v>0.66449999999999998</v>
      </c>
      <c r="V35" s="3">
        <v>0.67490000000000006</v>
      </c>
      <c r="W35" s="3">
        <v>0.68520000000000003</v>
      </c>
      <c r="X35" s="3">
        <v>0.6956</v>
      </c>
      <c r="Y35" s="3">
        <v>0.70599999999999996</v>
      </c>
      <c r="Z35" s="3">
        <v>0.71640000000000004</v>
      </c>
      <c r="AA35" s="3">
        <v>0.7268</v>
      </c>
      <c r="AB35" s="3">
        <v>0.73719999999999997</v>
      </c>
      <c r="AC35" s="3">
        <v>0.74750000000000005</v>
      </c>
      <c r="AD35" s="3">
        <v>0.7581</v>
      </c>
      <c r="AE35" s="3">
        <v>0.76859999999999995</v>
      </c>
      <c r="AF35" s="3">
        <v>0.77910000000000001</v>
      </c>
      <c r="AG35" s="3">
        <v>0.78949999999999998</v>
      </c>
      <c r="AH35" s="3">
        <v>0.79990000000000006</v>
      </c>
      <c r="AI35" s="3">
        <v>0.81020000000000003</v>
      </c>
      <c r="AJ35" s="3">
        <v>0.82050000000000001</v>
      </c>
      <c r="AK35" s="3">
        <v>0.83079999999999998</v>
      </c>
      <c r="AL35" s="3">
        <v>0.84099999999999997</v>
      </c>
      <c r="AM35" s="3">
        <v>0.85109999999999997</v>
      </c>
      <c r="AN35" s="3">
        <v>0.86129999999999995</v>
      </c>
      <c r="AO35" s="3">
        <v>0.87139999999999995</v>
      </c>
      <c r="AP35" s="3">
        <v>0.88149999999999995</v>
      </c>
      <c r="AQ35" s="3">
        <v>0.89159999999999995</v>
      </c>
      <c r="AR35" s="3">
        <v>0.90159999999999996</v>
      </c>
      <c r="AS35" s="3">
        <v>0.91169999999999995</v>
      </c>
      <c r="AT35" s="3">
        <v>0.92169999999999996</v>
      </c>
      <c r="AU35" s="3">
        <v>0.93169999999999997</v>
      </c>
      <c r="AV35" s="3">
        <v>0.94169999999999998</v>
      </c>
      <c r="AW35" s="3">
        <v>0.95169999999999999</v>
      </c>
      <c r="AX35" s="3">
        <v>0.9617</v>
      </c>
      <c r="AY35" s="3">
        <v>0.97170000000000001</v>
      </c>
    </row>
    <row r="36" spans="1:51" x14ac:dyDescent="0.2">
      <c r="A36" s="1">
        <v>-8</v>
      </c>
      <c r="F36" s="3">
        <v>0.501</v>
      </c>
      <c r="G36" s="3">
        <v>0.51200000000000001</v>
      </c>
      <c r="H36" s="3">
        <v>0.52400000000000002</v>
      </c>
      <c r="I36" s="3">
        <v>0.53500000000000003</v>
      </c>
      <c r="J36" s="3">
        <v>0.54600000000000004</v>
      </c>
      <c r="K36" s="3">
        <v>0.55800000000000005</v>
      </c>
      <c r="L36" s="3">
        <v>0.56899999999999995</v>
      </c>
      <c r="M36" s="3">
        <v>0.57999999999999996</v>
      </c>
      <c r="N36" s="3">
        <v>0.59099999999999997</v>
      </c>
      <c r="O36" s="3">
        <v>0.60199999999999998</v>
      </c>
      <c r="P36" s="3">
        <v>0.61199999999999999</v>
      </c>
      <c r="Q36" s="3">
        <v>0.623</v>
      </c>
      <c r="R36" s="3">
        <v>0.63400000000000001</v>
      </c>
      <c r="S36" s="3">
        <v>0.64400000000000002</v>
      </c>
      <c r="T36" s="3">
        <v>0.65459999999999996</v>
      </c>
      <c r="U36" s="3">
        <v>0.66490000000000005</v>
      </c>
      <c r="V36" s="3">
        <v>0.67530000000000001</v>
      </c>
      <c r="W36" s="3">
        <v>0.68569999999999998</v>
      </c>
      <c r="X36" s="3">
        <v>0.69599999999999995</v>
      </c>
      <c r="Y36" s="3">
        <v>0.70640000000000003</v>
      </c>
      <c r="Z36" s="3">
        <v>0.71679999999999999</v>
      </c>
      <c r="AA36" s="3">
        <v>0.72719999999999996</v>
      </c>
      <c r="AB36" s="3">
        <v>0.73760000000000003</v>
      </c>
      <c r="AC36" s="3">
        <v>0.748</v>
      </c>
      <c r="AD36" s="3">
        <v>0.75849999999999995</v>
      </c>
      <c r="AE36" s="3">
        <v>0.76900000000000002</v>
      </c>
      <c r="AF36" s="3">
        <v>0.77949999999999997</v>
      </c>
      <c r="AG36" s="3">
        <v>0.78990000000000005</v>
      </c>
      <c r="AH36" s="3">
        <v>0.80030000000000001</v>
      </c>
      <c r="AI36" s="3">
        <v>0.81059999999999999</v>
      </c>
      <c r="AJ36" s="3">
        <v>0.82089999999999996</v>
      </c>
      <c r="AK36" s="3">
        <v>0.83109999999999995</v>
      </c>
      <c r="AL36" s="3">
        <v>0.84130000000000005</v>
      </c>
      <c r="AM36" s="3">
        <v>0.85150000000000003</v>
      </c>
      <c r="AN36" s="3">
        <v>0.86160000000000003</v>
      </c>
      <c r="AO36" s="3">
        <v>0.87180000000000002</v>
      </c>
      <c r="AP36" s="3">
        <v>0.88180000000000003</v>
      </c>
      <c r="AQ36" s="3">
        <v>0.89190000000000003</v>
      </c>
      <c r="AR36" s="3">
        <v>0.90200000000000002</v>
      </c>
      <c r="AS36" s="3">
        <v>0.91200000000000003</v>
      </c>
      <c r="AT36" s="3">
        <v>0.92200000000000004</v>
      </c>
      <c r="AU36" s="3">
        <v>0.93200000000000005</v>
      </c>
      <c r="AV36" s="3">
        <v>0.94199999999999995</v>
      </c>
      <c r="AW36" s="3">
        <v>0.95199999999999996</v>
      </c>
      <c r="AX36" s="3">
        <v>0.96199999999999997</v>
      </c>
      <c r="AY36" s="3">
        <v>0.97199999999999998</v>
      </c>
    </row>
    <row r="37" spans="1:51" x14ac:dyDescent="0.2">
      <c r="A37" s="1">
        <v>-7.5</v>
      </c>
      <c r="F37" s="3">
        <v>0.502</v>
      </c>
      <c r="G37" s="3">
        <v>0.51300000000000001</v>
      </c>
      <c r="H37" s="3">
        <v>0.52400000000000002</v>
      </c>
      <c r="I37" s="3">
        <v>0.53600000000000003</v>
      </c>
      <c r="J37" s="3">
        <v>0.54700000000000004</v>
      </c>
      <c r="K37" s="3">
        <v>0.55800000000000005</v>
      </c>
      <c r="L37" s="3">
        <v>0.56899999999999995</v>
      </c>
      <c r="M37" s="3">
        <v>0.57999999999999996</v>
      </c>
      <c r="N37" s="3">
        <v>0.59199999999999997</v>
      </c>
      <c r="O37" s="3">
        <v>0.60199999999999998</v>
      </c>
      <c r="P37" s="3">
        <v>0.61299999999999999</v>
      </c>
      <c r="Q37" s="3">
        <v>0.624</v>
      </c>
      <c r="R37" s="3">
        <v>0.63400000000000001</v>
      </c>
      <c r="S37" s="3">
        <v>0.64500000000000002</v>
      </c>
      <c r="T37" s="3">
        <v>0.65500000000000003</v>
      </c>
      <c r="U37" s="3">
        <v>0.66539999999999999</v>
      </c>
      <c r="V37" s="3">
        <v>0.67579999999999996</v>
      </c>
      <c r="W37" s="3">
        <v>0.68610000000000004</v>
      </c>
      <c r="X37" s="3">
        <v>0.69650000000000001</v>
      </c>
      <c r="Y37" s="3">
        <v>0.70689999999999997</v>
      </c>
      <c r="Z37" s="3">
        <v>0.71719999999999995</v>
      </c>
      <c r="AA37" s="3">
        <v>0.72760000000000002</v>
      </c>
      <c r="AB37" s="3">
        <v>0.73799999999999999</v>
      </c>
      <c r="AC37" s="3">
        <v>0.74839999999999995</v>
      </c>
      <c r="AD37" s="3">
        <v>0.75890000000000002</v>
      </c>
      <c r="AE37" s="3">
        <v>0.76939999999999997</v>
      </c>
      <c r="AF37" s="3">
        <v>0.77980000000000005</v>
      </c>
      <c r="AG37" s="3">
        <v>0.7903</v>
      </c>
      <c r="AH37" s="3">
        <v>0.80059999999999998</v>
      </c>
      <c r="AI37" s="3">
        <v>0.81089999999999995</v>
      </c>
      <c r="AJ37" s="3">
        <v>0.82120000000000004</v>
      </c>
      <c r="AK37" s="3">
        <v>0.83150000000000002</v>
      </c>
      <c r="AL37" s="3">
        <v>0.8417</v>
      </c>
      <c r="AM37" s="3">
        <v>0.8518</v>
      </c>
      <c r="AN37" s="3">
        <v>0.86199999999999999</v>
      </c>
      <c r="AO37" s="3">
        <v>0.87209999999999999</v>
      </c>
      <c r="AP37" s="3">
        <v>0.88219999999999998</v>
      </c>
      <c r="AQ37" s="3">
        <v>0.89219999999999999</v>
      </c>
      <c r="AR37" s="3">
        <v>0.90229999999999999</v>
      </c>
      <c r="AS37" s="3">
        <v>0.9123</v>
      </c>
      <c r="AT37" s="3">
        <v>0.92230000000000001</v>
      </c>
      <c r="AU37" s="3">
        <v>0.93230000000000002</v>
      </c>
      <c r="AV37" s="3">
        <v>0.94230000000000003</v>
      </c>
      <c r="AW37" s="3">
        <v>0.95230000000000004</v>
      </c>
      <c r="AX37" s="3">
        <v>0.96240000000000003</v>
      </c>
      <c r="AY37" s="3">
        <v>0.97240000000000004</v>
      </c>
    </row>
    <row r="38" spans="1:51" x14ac:dyDescent="0.2">
      <c r="A38" s="1">
        <v>-7</v>
      </c>
      <c r="F38" s="3">
        <v>0.502</v>
      </c>
      <c r="G38" s="3">
        <v>0.51400000000000001</v>
      </c>
      <c r="H38" s="3">
        <v>0.52500000000000002</v>
      </c>
      <c r="I38" s="3">
        <v>0.53600000000000003</v>
      </c>
      <c r="J38" s="3">
        <v>0.54800000000000004</v>
      </c>
      <c r="K38" s="3">
        <v>0.55900000000000005</v>
      </c>
      <c r="L38" s="3">
        <v>0.56999999999999995</v>
      </c>
      <c r="M38" s="3">
        <v>0.58099999999999996</v>
      </c>
      <c r="N38" s="3">
        <v>0.59199999999999997</v>
      </c>
      <c r="O38" s="3">
        <v>0.60299999999999998</v>
      </c>
      <c r="P38" s="3">
        <v>0.61399999999999999</v>
      </c>
      <c r="Q38" s="3">
        <v>0.624</v>
      </c>
      <c r="R38" s="3">
        <v>0.63500000000000001</v>
      </c>
      <c r="S38" s="3">
        <v>0.64500000000000002</v>
      </c>
      <c r="T38" s="3">
        <v>0.65549999999999997</v>
      </c>
      <c r="U38" s="3">
        <v>0.66590000000000005</v>
      </c>
      <c r="V38" s="3">
        <v>0.67620000000000002</v>
      </c>
      <c r="W38" s="3">
        <v>0.68659999999999999</v>
      </c>
      <c r="X38" s="3">
        <v>0.69689999999999996</v>
      </c>
      <c r="Y38" s="3">
        <v>0.70730000000000004</v>
      </c>
      <c r="Z38" s="3">
        <v>0.7177</v>
      </c>
      <c r="AA38" s="3">
        <v>0.72799999999999998</v>
      </c>
      <c r="AB38" s="3">
        <v>0.73839999999999995</v>
      </c>
      <c r="AC38" s="3">
        <v>0.74880000000000002</v>
      </c>
      <c r="AD38" s="3">
        <v>0.75929999999999997</v>
      </c>
      <c r="AE38" s="3">
        <v>0.76980000000000004</v>
      </c>
      <c r="AF38" s="3">
        <v>0.7802</v>
      </c>
      <c r="AG38" s="3">
        <v>0.79059999999999997</v>
      </c>
      <c r="AH38" s="3">
        <v>0.80100000000000005</v>
      </c>
      <c r="AI38" s="3">
        <v>0.81130000000000002</v>
      </c>
      <c r="AJ38" s="3">
        <v>0.8216</v>
      </c>
      <c r="AK38" s="3">
        <v>0.83179999999999998</v>
      </c>
      <c r="AL38" s="3">
        <v>0.84199999999999997</v>
      </c>
      <c r="AM38" s="3">
        <v>0.85219999999999996</v>
      </c>
      <c r="AN38" s="3">
        <v>0.86229999999999996</v>
      </c>
      <c r="AO38" s="3">
        <v>0.87239999999999995</v>
      </c>
      <c r="AP38" s="3">
        <v>0.88249999999999995</v>
      </c>
      <c r="AQ38" s="3">
        <v>0.89259999999999995</v>
      </c>
      <c r="AR38" s="3">
        <v>0.90259999999999996</v>
      </c>
      <c r="AS38" s="3">
        <v>0.91259999999999997</v>
      </c>
      <c r="AT38" s="3">
        <v>0.92259999999999998</v>
      </c>
      <c r="AU38" s="3">
        <v>0.93269999999999997</v>
      </c>
      <c r="AV38" s="3">
        <v>0.94269999999999998</v>
      </c>
      <c r="AW38" s="3">
        <v>0.95269999999999999</v>
      </c>
      <c r="AX38" s="3">
        <v>0.9627</v>
      </c>
      <c r="AY38" s="3">
        <v>0.97270000000000001</v>
      </c>
    </row>
    <row r="39" spans="1:51" x14ac:dyDescent="0.2">
      <c r="A39" s="1">
        <v>-6.5</v>
      </c>
      <c r="F39" s="3">
        <v>0.503</v>
      </c>
      <c r="G39" s="3">
        <v>0.51400000000000001</v>
      </c>
      <c r="H39" s="3">
        <v>0.52600000000000002</v>
      </c>
      <c r="I39" s="3">
        <v>0.53700000000000003</v>
      </c>
      <c r="J39" s="3">
        <v>0.54800000000000004</v>
      </c>
      <c r="K39" s="3">
        <v>0.55900000000000005</v>
      </c>
      <c r="L39" s="3">
        <v>0.56999999999999995</v>
      </c>
      <c r="M39" s="3">
        <v>0.58099999999999996</v>
      </c>
      <c r="N39" s="3">
        <v>0.59299999999999997</v>
      </c>
      <c r="O39" s="3">
        <v>0.60299999999999998</v>
      </c>
      <c r="P39" s="3">
        <v>0.61399999999999999</v>
      </c>
      <c r="Q39" s="3">
        <v>0.625</v>
      </c>
      <c r="R39" s="3">
        <v>0.63500000000000001</v>
      </c>
      <c r="S39" s="3">
        <v>0.64600000000000002</v>
      </c>
      <c r="T39" s="3">
        <v>0.65600000000000003</v>
      </c>
      <c r="U39" s="3">
        <v>0.6663</v>
      </c>
      <c r="V39" s="3">
        <v>0.67669999999999997</v>
      </c>
      <c r="W39" s="3">
        <v>0.68700000000000006</v>
      </c>
      <c r="X39" s="3">
        <v>0.69740000000000002</v>
      </c>
      <c r="Y39" s="3">
        <v>0.7077</v>
      </c>
      <c r="Z39" s="3">
        <v>0.71809999999999996</v>
      </c>
      <c r="AA39" s="3">
        <v>0.72840000000000005</v>
      </c>
      <c r="AB39" s="3">
        <v>0.73880000000000001</v>
      </c>
      <c r="AC39" s="3">
        <v>0.74919999999999998</v>
      </c>
      <c r="AD39" s="3">
        <v>0.75970000000000004</v>
      </c>
      <c r="AE39" s="3">
        <v>0.7702</v>
      </c>
      <c r="AF39" s="3">
        <v>0.78059999999999996</v>
      </c>
      <c r="AG39" s="3">
        <v>0.79100000000000004</v>
      </c>
      <c r="AH39" s="3">
        <v>0.8014</v>
      </c>
      <c r="AI39" s="3">
        <v>0.81169999999999998</v>
      </c>
      <c r="AJ39" s="3">
        <v>0.82189999999999996</v>
      </c>
      <c r="AK39" s="3">
        <v>0.83209999999999995</v>
      </c>
      <c r="AL39" s="3">
        <v>0.84230000000000005</v>
      </c>
      <c r="AM39" s="3">
        <v>0.85250000000000004</v>
      </c>
      <c r="AN39" s="3">
        <v>0.86260000000000003</v>
      </c>
      <c r="AO39" s="3">
        <v>0.87280000000000002</v>
      </c>
      <c r="AP39" s="3">
        <v>0.88280000000000003</v>
      </c>
      <c r="AQ39" s="3">
        <v>0.89290000000000003</v>
      </c>
      <c r="AR39" s="3">
        <v>0.90290000000000004</v>
      </c>
      <c r="AS39" s="3">
        <v>0.91300000000000003</v>
      </c>
      <c r="AT39" s="3">
        <v>0.92300000000000004</v>
      </c>
      <c r="AU39" s="3">
        <v>0.93300000000000005</v>
      </c>
      <c r="AV39" s="3">
        <v>0.94299999999999995</v>
      </c>
      <c r="AW39" s="3">
        <v>0.95299999999999996</v>
      </c>
      <c r="AX39" s="3">
        <v>0.96299999999999997</v>
      </c>
      <c r="AY39" s="3">
        <v>0.97299999999999998</v>
      </c>
    </row>
    <row r="40" spans="1:51" x14ac:dyDescent="0.2">
      <c r="A40" s="1">
        <v>-6</v>
      </c>
      <c r="F40" s="3">
        <v>0.504</v>
      </c>
      <c r="G40" s="3">
        <v>0.51500000000000001</v>
      </c>
      <c r="H40" s="3">
        <v>0.52600000000000002</v>
      </c>
      <c r="I40" s="3">
        <v>0.53800000000000003</v>
      </c>
      <c r="J40" s="3">
        <v>0.54900000000000004</v>
      </c>
      <c r="K40" s="3">
        <v>0.56000000000000005</v>
      </c>
      <c r="L40" s="3">
        <v>0.57099999999999995</v>
      </c>
      <c r="M40" s="3">
        <v>0.58199999999999996</v>
      </c>
      <c r="N40" s="3">
        <v>0.59299999999999997</v>
      </c>
      <c r="O40" s="3">
        <v>0.60399999999999998</v>
      </c>
      <c r="P40" s="3">
        <v>0.61499999999999999</v>
      </c>
      <c r="Q40" s="3">
        <v>0.625</v>
      </c>
      <c r="R40" s="3">
        <v>0.63600000000000001</v>
      </c>
      <c r="S40" s="3">
        <v>0.64600000000000002</v>
      </c>
      <c r="T40" s="3">
        <v>0.65639999999999998</v>
      </c>
      <c r="U40" s="3">
        <v>0.66679999999999995</v>
      </c>
      <c r="V40" s="3">
        <v>0.67710000000000004</v>
      </c>
      <c r="W40" s="3">
        <v>0.6875</v>
      </c>
      <c r="X40" s="3">
        <v>0.69779999999999998</v>
      </c>
      <c r="Y40" s="3">
        <v>0.70820000000000005</v>
      </c>
      <c r="Z40" s="3">
        <v>0.71850000000000003</v>
      </c>
      <c r="AA40" s="3">
        <v>0.72889999999999999</v>
      </c>
      <c r="AB40" s="3">
        <v>0.73919999999999997</v>
      </c>
      <c r="AC40" s="3">
        <v>0.74960000000000004</v>
      </c>
      <c r="AD40" s="3">
        <v>0.7601</v>
      </c>
      <c r="AE40" s="3">
        <v>0.77059999999999995</v>
      </c>
      <c r="AF40" s="3">
        <v>0.78100000000000003</v>
      </c>
      <c r="AG40" s="3">
        <v>0.79139999999999999</v>
      </c>
      <c r="AH40" s="3">
        <v>0.80169999999999997</v>
      </c>
      <c r="AI40" s="3">
        <v>0.81200000000000006</v>
      </c>
      <c r="AJ40" s="3">
        <v>0.82230000000000003</v>
      </c>
      <c r="AK40" s="3">
        <v>0.83250000000000002</v>
      </c>
      <c r="AL40" s="3">
        <v>0.8427</v>
      </c>
      <c r="AM40" s="3">
        <v>0.8528</v>
      </c>
      <c r="AN40" s="3">
        <v>0.86299999999999999</v>
      </c>
      <c r="AO40" s="3">
        <v>0.87309999999999999</v>
      </c>
      <c r="AP40" s="3">
        <v>0.88319999999999999</v>
      </c>
      <c r="AQ40" s="3">
        <v>0.89319999999999999</v>
      </c>
      <c r="AR40" s="3">
        <v>0.90329999999999999</v>
      </c>
      <c r="AS40" s="3">
        <v>0.9133</v>
      </c>
      <c r="AT40" s="3">
        <v>0.92330000000000001</v>
      </c>
      <c r="AU40" s="3">
        <v>0.93330000000000002</v>
      </c>
      <c r="AV40" s="3">
        <v>0.94330000000000003</v>
      </c>
      <c r="AW40" s="3">
        <v>0.95330000000000004</v>
      </c>
      <c r="AX40" s="3">
        <v>0.96330000000000005</v>
      </c>
      <c r="AY40" s="3">
        <v>0.97330000000000005</v>
      </c>
    </row>
    <row r="41" spans="1:51" x14ac:dyDescent="0.2">
      <c r="A41" s="1">
        <v>-5.5</v>
      </c>
      <c r="F41" s="3">
        <v>0.504</v>
      </c>
      <c r="G41" s="3">
        <v>0.51600000000000001</v>
      </c>
      <c r="H41" s="3">
        <v>0.52700000000000002</v>
      </c>
      <c r="I41" s="3">
        <v>0.53800000000000003</v>
      </c>
      <c r="J41" s="3">
        <v>0.54900000000000004</v>
      </c>
      <c r="K41" s="3">
        <v>0.56100000000000005</v>
      </c>
      <c r="L41" s="3">
        <v>0.57199999999999995</v>
      </c>
      <c r="M41" s="3">
        <v>0.58299999999999996</v>
      </c>
      <c r="N41" s="3">
        <v>0.59399999999999997</v>
      </c>
      <c r="O41" s="3">
        <v>0.60399999999999998</v>
      </c>
      <c r="P41" s="3">
        <v>0.61499999999999999</v>
      </c>
      <c r="Q41" s="3">
        <v>0.626</v>
      </c>
      <c r="R41" s="3">
        <v>0.63600000000000001</v>
      </c>
      <c r="S41" s="3">
        <v>0.64600000000000002</v>
      </c>
      <c r="T41" s="3">
        <v>0.65690000000000004</v>
      </c>
      <c r="U41" s="3">
        <v>0.66720000000000002</v>
      </c>
      <c r="V41" s="3">
        <v>0.67759999999999998</v>
      </c>
      <c r="W41" s="3">
        <v>0.68789999999999996</v>
      </c>
      <c r="X41" s="3">
        <v>0.69820000000000004</v>
      </c>
      <c r="Y41" s="3">
        <v>0.70860000000000001</v>
      </c>
      <c r="Z41" s="3">
        <v>0.71889999999999998</v>
      </c>
      <c r="AA41" s="3">
        <v>0.72929999999999995</v>
      </c>
      <c r="AB41" s="3">
        <v>0.73960000000000004</v>
      </c>
      <c r="AC41" s="3">
        <v>0.75</v>
      </c>
      <c r="AD41" s="3">
        <v>0.76049999999999995</v>
      </c>
      <c r="AE41" s="3">
        <v>0.77100000000000002</v>
      </c>
      <c r="AF41" s="3">
        <v>0.78139999999999998</v>
      </c>
      <c r="AG41" s="3">
        <v>0.79179999999999995</v>
      </c>
      <c r="AH41" s="3">
        <v>0.80210000000000004</v>
      </c>
      <c r="AI41" s="3">
        <v>0.81240000000000001</v>
      </c>
      <c r="AJ41" s="3">
        <v>0.8226</v>
      </c>
      <c r="AK41" s="3">
        <v>0.83279999999999998</v>
      </c>
      <c r="AL41" s="3">
        <v>0.84299999999999997</v>
      </c>
      <c r="AM41" s="3">
        <v>0.85319999999999996</v>
      </c>
      <c r="AN41" s="3">
        <v>0.86329999999999996</v>
      </c>
      <c r="AO41" s="3">
        <v>0.87339999999999995</v>
      </c>
      <c r="AP41" s="3">
        <v>0.88349999999999995</v>
      </c>
      <c r="AQ41" s="3">
        <v>0.89359999999999995</v>
      </c>
      <c r="AR41" s="3">
        <v>0.90359999999999996</v>
      </c>
      <c r="AS41" s="3">
        <v>0.91359999999999997</v>
      </c>
      <c r="AT41" s="3">
        <v>0.92359999999999998</v>
      </c>
      <c r="AU41" s="3">
        <v>0.93359999999999999</v>
      </c>
      <c r="AV41" s="3">
        <v>0.94359999999999999</v>
      </c>
      <c r="AW41" s="3">
        <v>0.9536</v>
      </c>
      <c r="AX41" s="3">
        <v>0.9637</v>
      </c>
      <c r="AY41" s="3">
        <v>0.97370000000000001</v>
      </c>
    </row>
    <row r="42" spans="1:51" x14ac:dyDescent="0.2">
      <c r="A42" s="1">
        <v>-5</v>
      </c>
      <c r="F42" s="3">
        <v>0.505</v>
      </c>
      <c r="G42" s="3">
        <v>0.51700000000000002</v>
      </c>
      <c r="H42" s="3">
        <v>0.52800000000000002</v>
      </c>
      <c r="I42" s="3">
        <v>0.53900000000000003</v>
      </c>
      <c r="J42" s="3">
        <v>0.55000000000000004</v>
      </c>
      <c r="K42" s="3">
        <v>0.56100000000000005</v>
      </c>
      <c r="L42" s="3">
        <v>0.57199999999999995</v>
      </c>
      <c r="M42" s="3">
        <v>0.58299999999999996</v>
      </c>
      <c r="N42" s="3">
        <v>0.59399999999999997</v>
      </c>
      <c r="O42" s="3">
        <v>0.60499999999999998</v>
      </c>
      <c r="P42" s="3">
        <v>0.61599999999999999</v>
      </c>
      <c r="Q42" s="3">
        <v>0.626</v>
      </c>
      <c r="R42" s="3">
        <v>0.63700000000000001</v>
      </c>
      <c r="S42" s="3">
        <v>0.64700000000000002</v>
      </c>
      <c r="T42" s="3">
        <v>0.65739999999999998</v>
      </c>
      <c r="U42" s="3">
        <v>0.66769999999999996</v>
      </c>
      <c r="V42" s="3">
        <v>0.67800000000000005</v>
      </c>
      <c r="W42" s="3">
        <v>0.68840000000000001</v>
      </c>
      <c r="X42" s="3">
        <v>0.69869999999999999</v>
      </c>
      <c r="Y42" s="3">
        <v>0.70899999999999996</v>
      </c>
      <c r="Z42" s="3">
        <v>0.71940000000000004</v>
      </c>
      <c r="AA42" s="3">
        <v>0.72970000000000002</v>
      </c>
      <c r="AB42" s="3">
        <v>0.74</v>
      </c>
      <c r="AC42" s="3">
        <v>0.75039999999999996</v>
      </c>
      <c r="AD42" s="3">
        <v>0.76090000000000002</v>
      </c>
      <c r="AE42" s="3">
        <v>0.77139999999999997</v>
      </c>
      <c r="AF42" s="3">
        <v>0.78169999999999995</v>
      </c>
      <c r="AG42" s="3">
        <v>0.79210000000000003</v>
      </c>
      <c r="AH42" s="3">
        <v>0.8024</v>
      </c>
      <c r="AI42" s="3">
        <v>0.81269999999999998</v>
      </c>
      <c r="AJ42" s="3">
        <v>0.82299999999999995</v>
      </c>
      <c r="AK42" s="3">
        <v>0.83320000000000005</v>
      </c>
      <c r="AL42" s="3">
        <v>0.84340000000000004</v>
      </c>
      <c r="AM42" s="3">
        <v>0.85350000000000004</v>
      </c>
      <c r="AN42" s="3">
        <v>0.86360000000000003</v>
      </c>
      <c r="AO42" s="3">
        <v>0.87370000000000003</v>
      </c>
      <c r="AP42" s="3">
        <v>0.88380000000000003</v>
      </c>
      <c r="AQ42" s="3">
        <v>0.89390000000000003</v>
      </c>
      <c r="AR42" s="3">
        <v>0.90390000000000004</v>
      </c>
      <c r="AS42" s="3">
        <v>0.91390000000000005</v>
      </c>
      <c r="AT42" s="3">
        <v>0.92390000000000005</v>
      </c>
      <c r="AU42" s="3">
        <v>0.93400000000000005</v>
      </c>
      <c r="AV42" s="3">
        <v>0.94399999999999995</v>
      </c>
      <c r="AW42" s="3">
        <v>0.95399999999999996</v>
      </c>
      <c r="AX42" s="3">
        <v>0.96399999999999997</v>
      </c>
      <c r="AY42" s="3">
        <v>0.97399999999999998</v>
      </c>
    </row>
    <row r="43" spans="1:51" x14ac:dyDescent="0.2">
      <c r="A43" s="1">
        <v>-4.5</v>
      </c>
      <c r="E43" s="3">
        <v>0.495</v>
      </c>
      <c r="F43" s="3">
        <v>0.50600000000000001</v>
      </c>
      <c r="G43" s="3">
        <v>0.51700000000000002</v>
      </c>
      <c r="H43" s="3">
        <v>0.52800000000000002</v>
      </c>
      <c r="I43" s="3">
        <v>0.54</v>
      </c>
      <c r="J43" s="3">
        <v>0.55100000000000005</v>
      </c>
      <c r="K43" s="3">
        <v>0.56200000000000006</v>
      </c>
      <c r="L43" s="3">
        <v>0.57299999999999995</v>
      </c>
      <c r="M43" s="3">
        <v>0.58399999999999996</v>
      </c>
      <c r="N43" s="3">
        <v>0.59499999999999997</v>
      </c>
      <c r="O43" s="3">
        <v>0.60499999999999998</v>
      </c>
      <c r="P43" s="3">
        <v>0.61599999999999999</v>
      </c>
      <c r="Q43" s="3">
        <v>0.627</v>
      </c>
      <c r="R43" s="3">
        <v>0.63700000000000001</v>
      </c>
      <c r="S43" s="3">
        <v>0.64700000000000002</v>
      </c>
      <c r="T43" s="3">
        <v>0.65780000000000005</v>
      </c>
      <c r="U43" s="3">
        <v>0.66820000000000002</v>
      </c>
      <c r="V43" s="3">
        <v>0.67849999999999999</v>
      </c>
      <c r="W43" s="3">
        <v>0.68879999999999997</v>
      </c>
      <c r="X43" s="3">
        <v>0.69910000000000005</v>
      </c>
      <c r="Y43" s="3">
        <v>0.70950000000000002</v>
      </c>
      <c r="Z43" s="3">
        <v>0.7198</v>
      </c>
      <c r="AA43" s="3">
        <v>0.73009999999999997</v>
      </c>
      <c r="AB43" s="3">
        <v>0.74050000000000005</v>
      </c>
      <c r="AC43" s="3">
        <v>0.75080000000000002</v>
      </c>
      <c r="AD43" s="3">
        <v>0.76129999999999998</v>
      </c>
      <c r="AE43" s="3">
        <v>0.77170000000000005</v>
      </c>
      <c r="AF43" s="3">
        <v>0.78210000000000002</v>
      </c>
      <c r="AG43" s="3">
        <v>0.79249999999999998</v>
      </c>
      <c r="AH43" s="3">
        <v>0.80279999999999996</v>
      </c>
      <c r="AI43" s="3">
        <v>0.81310000000000004</v>
      </c>
      <c r="AJ43" s="3">
        <v>0.82330000000000003</v>
      </c>
      <c r="AK43" s="3">
        <v>0.83350000000000002</v>
      </c>
      <c r="AL43" s="3">
        <v>0.84370000000000001</v>
      </c>
      <c r="AM43" s="3">
        <v>0.8538</v>
      </c>
      <c r="AN43" s="3">
        <v>0.86399999999999999</v>
      </c>
      <c r="AO43" s="3">
        <v>0.87409999999999999</v>
      </c>
      <c r="AP43" s="3">
        <v>0.8841</v>
      </c>
      <c r="AQ43" s="3">
        <v>0.89419999999999999</v>
      </c>
      <c r="AR43" s="3">
        <v>0.9042</v>
      </c>
      <c r="AS43" s="3">
        <v>0.9143</v>
      </c>
      <c r="AT43" s="3">
        <v>0.92430000000000001</v>
      </c>
      <c r="AU43" s="3">
        <v>0.93430000000000002</v>
      </c>
      <c r="AV43" s="3">
        <v>0.94430000000000003</v>
      </c>
      <c r="AW43" s="3">
        <v>0.95430000000000004</v>
      </c>
      <c r="AX43" s="3">
        <v>0.96430000000000005</v>
      </c>
      <c r="AY43" s="3">
        <v>0.97430000000000005</v>
      </c>
    </row>
    <row r="44" spans="1:51" x14ac:dyDescent="0.2">
      <c r="A44" s="1">
        <v>-4</v>
      </c>
      <c r="E44" s="3">
        <v>0.495</v>
      </c>
      <c r="F44" s="3">
        <v>0.50700000000000001</v>
      </c>
      <c r="G44" s="3">
        <v>0.51800000000000002</v>
      </c>
      <c r="H44" s="3">
        <v>0.52900000000000003</v>
      </c>
      <c r="I44" s="3">
        <v>0.54</v>
      </c>
      <c r="J44" s="3">
        <v>0.55100000000000005</v>
      </c>
      <c r="K44" s="3">
        <v>0.56200000000000006</v>
      </c>
      <c r="L44" s="3">
        <v>0.57299999999999995</v>
      </c>
      <c r="M44" s="3">
        <v>0.58399999999999996</v>
      </c>
      <c r="N44" s="3">
        <v>0.59499999999999997</v>
      </c>
      <c r="O44" s="3">
        <v>0.60599999999999998</v>
      </c>
      <c r="P44" s="3">
        <v>0.61699999999999999</v>
      </c>
      <c r="Q44" s="3">
        <v>0.627</v>
      </c>
      <c r="R44" s="3">
        <v>0.63800000000000001</v>
      </c>
      <c r="S44" s="3">
        <v>0.64800000000000002</v>
      </c>
      <c r="T44" s="3">
        <v>0.6583</v>
      </c>
      <c r="U44" s="3">
        <v>0.66859999999999997</v>
      </c>
      <c r="V44" s="3">
        <v>0.67889999999999995</v>
      </c>
      <c r="W44" s="3">
        <v>0.68920000000000003</v>
      </c>
      <c r="X44" s="3">
        <v>0.6996</v>
      </c>
      <c r="Y44" s="3">
        <v>0.70989999999999998</v>
      </c>
      <c r="Z44" s="3">
        <v>0.72019999999999995</v>
      </c>
      <c r="AA44" s="3">
        <v>0.73050000000000004</v>
      </c>
      <c r="AB44" s="3">
        <v>0.7409</v>
      </c>
      <c r="AC44" s="3">
        <v>0.75119999999999998</v>
      </c>
      <c r="AD44" s="3">
        <v>0.76170000000000004</v>
      </c>
      <c r="AE44" s="3">
        <v>0.77210000000000001</v>
      </c>
      <c r="AF44" s="3">
        <v>0.78249999999999997</v>
      </c>
      <c r="AG44" s="3">
        <v>0.79290000000000005</v>
      </c>
      <c r="AH44" s="3">
        <v>0.80320000000000003</v>
      </c>
      <c r="AI44" s="3">
        <v>0.81340000000000001</v>
      </c>
      <c r="AJ44" s="3">
        <v>0.82369999999999999</v>
      </c>
      <c r="AK44" s="3">
        <v>0.83389999999999997</v>
      </c>
      <c r="AL44" s="3">
        <v>0.84399999999999997</v>
      </c>
      <c r="AM44" s="3">
        <v>0.85419999999999996</v>
      </c>
      <c r="AN44" s="3">
        <v>0.86429999999999996</v>
      </c>
      <c r="AO44" s="3">
        <v>0.87439999999999996</v>
      </c>
      <c r="AP44" s="3">
        <v>0.88449999999999995</v>
      </c>
      <c r="AQ44" s="3">
        <v>0.89449999999999996</v>
      </c>
      <c r="AR44" s="3">
        <v>0.90449999999999997</v>
      </c>
      <c r="AS44" s="3">
        <v>0.91459999999999997</v>
      </c>
      <c r="AT44" s="3">
        <v>0.92459999999999998</v>
      </c>
      <c r="AU44" s="3">
        <v>0.93459999999999999</v>
      </c>
      <c r="AV44" s="3">
        <v>0.9446</v>
      </c>
      <c r="AW44" s="3">
        <v>0.9546</v>
      </c>
      <c r="AX44" s="3">
        <v>0.96460000000000001</v>
      </c>
      <c r="AY44" s="3">
        <v>0.97460000000000002</v>
      </c>
    </row>
    <row r="45" spans="1:51" x14ac:dyDescent="0.2">
      <c r="A45" s="1">
        <v>-3.5</v>
      </c>
      <c r="E45" s="3">
        <v>0.496</v>
      </c>
      <c r="F45" s="3">
        <v>0.50700000000000001</v>
      </c>
      <c r="G45" s="3">
        <v>0.51900000000000002</v>
      </c>
      <c r="H45" s="3">
        <v>0.53</v>
      </c>
      <c r="I45" s="3">
        <v>0.54100000000000004</v>
      </c>
      <c r="J45" s="3">
        <v>0.55200000000000005</v>
      </c>
      <c r="K45" s="3">
        <v>0.56299999999999994</v>
      </c>
      <c r="L45" s="3">
        <v>0.57399999999999995</v>
      </c>
      <c r="M45" s="3">
        <v>0.58499999999999996</v>
      </c>
      <c r="N45" s="3">
        <v>0.59599999999999997</v>
      </c>
      <c r="O45" s="3">
        <v>0.60699999999999998</v>
      </c>
      <c r="P45" s="3">
        <v>0.61699999999999999</v>
      </c>
      <c r="Q45" s="3">
        <v>0.628</v>
      </c>
      <c r="R45" s="3">
        <v>0.63800000000000001</v>
      </c>
      <c r="S45" s="3">
        <v>0.64800000000000002</v>
      </c>
      <c r="T45" s="3">
        <v>0.65869999999999995</v>
      </c>
      <c r="U45" s="3">
        <v>0.66910000000000003</v>
      </c>
      <c r="V45" s="3">
        <v>0.6794</v>
      </c>
      <c r="W45" s="3">
        <v>0.68969999999999998</v>
      </c>
      <c r="X45" s="3">
        <v>0.7</v>
      </c>
      <c r="Y45" s="3">
        <v>0.71030000000000004</v>
      </c>
      <c r="Z45" s="3">
        <v>0.72060000000000002</v>
      </c>
      <c r="AA45" s="3">
        <v>0.73099999999999998</v>
      </c>
      <c r="AB45" s="3">
        <v>0.74129999999999996</v>
      </c>
      <c r="AC45" s="3">
        <v>0.75160000000000005</v>
      </c>
      <c r="AD45" s="3">
        <v>0.7621</v>
      </c>
      <c r="AE45" s="3">
        <v>0.77249999999999996</v>
      </c>
      <c r="AF45" s="3">
        <v>0.78290000000000004</v>
      </c>
      <c r="AG45" s="3">
        <v>0.79320000000000002</v>
      </c>
      <c r="AH45" s="3">
        <v>0.80349999999999999</v>
      </c>
      <c r="AI45" s="3">
        <v>0.81379999999999997</v>
      </c>
      <c r="AJ45" s="3">
        <v>0.82399999999999995</v>
      </c>
      <c r="AK45" s="3">
        <v>0.83420000000000005</v>
      </c>
      <c r="AL45" s="3">
        <v>0.84440000000000004</v>
      </c>
      <c r="AM45" s="3">
        <v>0.85450000000000004</v>
      </c>
      <c r="AN45" s="3">
        <v>0.86460000000000004</v>
      </c>
      <c r="AO45" s="3">
        <v>0.87470000000000003</v>
      </c>
      <c r="AP45" s="3">
        <v>0.88480000000000003</v>
      </c>
      <c r="AQ45" s="3">
        <v>0.89490000000000003</v>
      </c>
      <c r="AR45" s="3">
        <v>0.90490000000000004</v>
      </c>
      <c r="AS45" s="3">
        <v>0.91490000000000005</v>
      </c>
      <c r="AT45" s="3">
        <v>0.92490000000000006</v>
      </c>
      <c r="AU45" s="3">
        <v>0.93489999999999995</v>
      </c>
      <c r="AV45" s="3">
        <v>0.94489999999999996</v>
      </c>
      <c r="AW45" s="3">
        <v>0.95489999999999997</v>
      </c>
      <c r="AX45" s="3">
        <v>0.96499999999999997</v>
      </c>
      <c r="AY45" s="3">
        <v>0.97499999999999998</v>
      </c>
    </row>
    <row r="46" spans="1:51" x14ac:dyDescent="0.2">
      <c r="A46" s="1">
        <v>-3</v>
      </c>
      <c r="E46" s="3">
        <v>0.497</v>
      </c>
      <c r="F46" s="3">
        <v>0.50800000000000001</v>
      </c>
      <c r="G46" s="3">
        <v>0.51900000000000002</v>
      </c>
      <c r="H46" s="3">
        <v>0.53</v>
      </c>
      <c r="I46" s="3">
        <v>0.54200000000000004</v>
      </c>
      <c r="J46" s="3">
        <v>0.55300000000000005</v>
      </c>
      <c r="K46" s="3">
        <v>0.56399999999999995</v>
      </c>
      <c r="L46" s="3">
        <v>0.57499999999999996</v>
      </c>
      <c r="M46" s="3">
        <v>0.58599999999999997</v>
      </c>
      <c r="N46" s="3">
        <v>0.59699999999999998</v>
      </c>
      <c r="O46" s="3">
        <v>0.60699999999999998</v>
      </c>
      <c r="P46" s="3">
        <v>0.61799999999999999</v>
      </c>
      <c r="Q46" s="3">
        <v>0.628</v>
      </c>
      <c r="R46" s="3">
        <v>0.63900000000000001</v>
      </c>
      <c r="S46" s="3">
        <v>0.64900000000000002</v>
      </c>
      <c r="T46" s="3">
        <v>0.65920000000000001</v>
      </c>
      <c r="U46" s="3">
        <v>0.66949999999999998</v>
      </c>
      <c r="V46" s="3">
        <v>0.67979999999999996</v>
      </c>
      <c r="W46" s="3">
        <v>0.69010000000000005</v>
      </c>
      <c r="X46" s="3">
        <v>0.70040000000000002</v>
      </c>
      <c r="Y46" s="3">
        <v>0.7107</v>
      </c>
      <c r="Z46" s="3">
        <v>0.72109999999999996</v>
      </c>
      <c r="AA46" s="3">
        <v>0.73140000000000005</v>
      </c>
      <c r="AB46" s="3">
        <v>0.74170000000000003</v>
      </c>
      <c r="AC46" s="3">
        <v>0.75209999999999999</v>
      </c>
      <c r="AD46" s="3">
        <v>0.76249999999999996</v>
      </c>
      <c r="AE46" s="3">
        <v>0.77290000000000003</v>
      </c>
      <c r="AF46" s="3">
        <v>0.7833</v>
      </c>
      <c r="AG46" s="3">
        <v>0.79359999999999997</v>
      </c>
      <c r="AH46" s="3">
        <v>0.80389999999999995</v>
      </c>
      <c r="AI46" s="3">
        <v>0.81410000000000005</v>
      </c>
      <c r="AJ46" s="3">
        <v>0.82440000000000002</v>
      </c>
      <c r="AK46" s="3">
        <v>0.83450000000000002</v>
      </c>
      <c r="AL46" s="3">
        <v>0.84470000000000001</v>
      </c>
      <c r="AM46" s="3">
        <v>0.8548</v>
      </c>
      <c r="AN46" s="3">
        <v>0.86499999999999999</v>
      </c>
      <c r="AO46" s="3">
        <v>0.87509999999999999</v>
      </c>
      <c r="AP46" s="3">
        <v>0.8851</v>
      </c>
      <c r="AQ46" s="3">
        <v>0.8952</v>
      </c>
      <c r="AR46" s="3">
        <v>0.9052</v>
      </c>
      <c r="AS46" s="3">
        <v>0.91520000000000001</v>
      </c>
      <c r="AT46" s="3">
        <v>0.92520000000000002</v>
      </c>
      <c r="AU46" s="3">
        <v>0.93520000000000003</v>
      </c>
      <c r="AV46" s="3">
        <v>0.94530000000000003</v>
      </c>
      <c r="AW46" s="3">
        <v>0.95530000000000004</v>
      </c>
      <c r="AX46" s="3">
        <v>0.96530000000000005</v>
      </c>
      <c r="AY46" s="3">
        <v>0.97529999999999994</v>
      </c>
    </row>
    <row r="47" spans="1:51" x14ac:dyDescent="0.2">
      <c r="A47" s="1">
        <v>-2.5</v>
      </c>
      <c r="E47" s="3">
        <v>0.498</v>
      </c>
      <c r="F47" s="3">
        <v>0.50900000000000001</v>
      </c>
      <c r="G47" s="3">
        <v>0.52</v>
      </c>
      <c r="H47" s="3">
        <v>0.53100000000000003</v>
      </c>
      <c r="I47" s="3">
        <v>0.54200000000000004</v>
      </c>
      <c r="J47" s="3">
        <v>0.55300000000000005</v>
      </c>
      <c r="K47" s="3">
        <v>0.56399999999999995</v>
      </c>
      <c r="L47" s="3">
        <v>0.57499999999999996</v>
      </c>
      <c r="M47" s="3">
        <v>0.58599999999999997</v>
      </c>
      <c r="N47" s="3">
        <v>0.59699999999999998</v>
      </c>
      <c r="O47" s="3">
        <v>0.60799999999999998</v>
      </c>
      <c r="P47" s="3">
        <v>0.61799999999999999</v>
      </c>
      <c r="Q47" s="3">
        <v>0.629</v>
      </c>
      <c r="R47" s="3">
        <v>0.63900000000000001</v>
      </c>
      <c r="S47" s="3">
        <v>0.64900000000000002</v>
      </c>
      <c r="T47" s="3">
        <v>0.65969999999999995</v>
      </c>
      <c r="U47" s="3">
        <v>0.67</v>
      </c>
      <c r="V47" s="3">
        <v>0.68030000000000002</v>
      </c>
      <c r="W47" s="3">
        <v>0.69059999999999999</v>
      </c>
      <c r="X47" s="3">
        <v>0.70089999999999997</v>
      </c>
      <c r="Y47" s="3">
        <v>0.71120000000000005</v>
      </c>
      <c r="Z47" s="3">
        <v>0.72150000000000003</v>
      </c>
      <c r="AA47" s="3">
        <v>0.73180000000000001</v>
      </c>
      <c r="AB47" s="3">
        <v>0.74209999999999998</v>
      </c>
      <c r="AC47" s="3">
        <v>0.75249999999999995</v>
      </c>
      <c r="AD47" s="3">
        <v>0.76290000000000002</v>
      </c>
      <c r="AE47" s="3">
        <v>0.77329999999999999</v>
      </c>
      <c r="AF47" s="3">
        <v>0.78359999999999996</v>
      </c>
      <c r="AG47" s="3">
        <v>0.79400000000000004</v>
      </c>
      <c r="AH47" s="3">
        <v>0.80430000000000001</v>
      </c>
      <c r="AI47" s="3">
        <v>0.8145</v>
      </c>
      <c r="AJ47" s="3">
        <v>0.82469999999999999</v>
      </c>
      <c r="AK47" s="3">
        <v>0.83489999999999998</v>
      </c>
      <c r="AL47" s="3">
        <v>0.84509999999999996</v>
      </c>
      <c r="AM47" s="3">
        <v>0.85519999999999996</v>
      </c>
      <c r="AN47" s="3">
        <v>0.86529999999999996</v>
      </c>
      <c r="AO47" s="3">
        <v>0.87539999999999996</v>
      </c>
      <c r="AP47" s="3">
        <v>0.88539999999999996</v>
      </c>
      <c r="AQ47" s="3">
        <v>0.89549999999999996</v>
      </c>
      <c r="AR47" s="3">
        <v>0.90549999999999997</v>
      </c>
      <c r="AS47" s="3">
        <v>0.91549999999999998</v>
      </c>
      <c r="AT47" s="3">
        <v>0.92559999999999998</v>
      </c>
      <c r="AU47" s="3">
        <v>0.93559999999999999</v>
      </c>
      <c r="AV47" s="3">
        <v>0.9456</v>
      </c>
      <c r="AW47" s="3">
        <v>0.9556</v>
      </c>
      <c r="AX47" s="3">
        <v>0.96560000000000001</v>
      </c>
      <c r="AY47" s="3">
        <v>0.97560000000000002</v>
      </c>
    </row>
    <row r="48" spans="1:51" x14ac:dyDescent="0.2">
      <c r="A48" s="1">
        <v>-2</v>
      </c>
      <c r="E48" s="3">
        <v>0.498</v>
      </c>
      <c r="F48" s="3">
        <v>0.51</v>
      </c>
      <c r="G48" s="3">
        <v>0.52100000000000002</v>
      </c>
      <c r="H48" s="3">
        <v>0.53200000000000003</v>
      </c>
      <c r="I48" s="3">
        <v>0.54300000000000004</v>
      </c>
      <c r="J48" s="3">
        <v>0.55400000000000005</v>
      </c>
      <c r="K48" s="3">
        <v>0.56499999999999995</v>
      </c>
      <c r="L48" s="3">
        <v>0.57599999999999996</v>
      </c>
      <c r="M48" s="3">
        <v>0.58699999999999997</v>
      </c>
      <c r="N48" s="3">
        <v>0.59799999999999998</v>
      </c>
      <c r="O48" s="3">
        <v>0.60799999999999998</v>
      </c>
      <c r="P48" s="3">
        <v>0.61899999999999999</v>
      </c>
      <c r="Q48" s="3">
        <v>0.629</v>
      </c>
      <c r="R48" s="3">
        <v>0.63900000000000001</v>
      </c>
      <c r="S48" s="3">
        <v>0.65</v>
      </c>
      <c r="T48" s="3">
        <v>0.66010000000000002</v>
      </c>
      <c r="U48" s="3">
        <v>0.6704</v>
      </c>
      <c r="V48" s="3">
        <v>0.68069999999999997</v>
      </c>
      <c r="W48" s="3">
        <v>0.69099999999999995</v>
      </c>
      <c r="X48" s="3">
        <v>0.70130000000000003</v>
      </c>
      <c r="Y48" s="3">
        <v>0.71160000000000001</v>
      </c>
      <c r="Z48" s="3">
        <v>0.72189999999999999</v>
      </c>
      <c r="AA48" s="3">
        <v>0.73219999999999996</v>
      </c>
      <c r="AB48" s="3">
        <v>0.74250000000000005</v>
      </c>
      <c r="AC48" s="3">
        <v>0.75290000000000001</v>
      </c>
      <c r="AD48" s="3">
        <v>0.76329999999999998</v>
      </c>
      <c r="AE48" s="3">
        <v>0.77370000000000005</v>
      </c>
      <c r="AF48" s="3">
        <v>0.78400000000000003</v>
      </c>
      <c r="AG48" s="3">
        <v>0.79430000000000001</v>
      </c>
      <c r="AH48" s="3">
        <v>0.80459999999999998</v>
      </c>
      <c r="AI48" s="3">
        <v>0.81479999999999997</v>
      </c>
      <c r="AJ48" s="3">
        <v>0.82509999999999994</v>
      </c>
      <c r="AK48" s="3">
        <v>0.83520000000000005</v>
      </c>
      <c r="AL48" s="3">
        <v>0.84540000000000004</v>
      </c>
      <c r="AM48" s="3">
        <v>0.85550000000000004</v>
      </c>
      <c r="AN48" s="3">
        <v>0.86560000000000004</v>
      </c>
      <c r="AO48" s="3">
        <v>0.87570000000000003</v>
      </c>
      <c r="AP48" s="3">
        <v>0.88580000000000003</v>
      </c>
      <c r="AQ48" s="3">
        <v>0.89580000000000004</v>
      </c>
      <c r="AR48" s="3">
        <v>0.90590000000000004</v>
      </c>
      <c r="AS48" s="3">
        <v>0.91590000000000005</v>
      </c>
      <c r="AT48" s="3">
        <v>0.92589999999999995</v>
      </c>
      <c r="AU48" s="3">
        <v>0.93589999999999995</v>
      </c>
      <c r="AV48" s="3">
        <v>0.94589999999999996</v>
      </c>
      <c r="AW48" s="3">
        <v>0.95589999999999997</v>
      </c>
      <c r="AX48" s="3">
        <v>0.96589999999999998</v>
      </c>
      <c r="AY48" s="3">
        <v>0.97589999999999999</v>
      </c>
    </row>
    <row r="49" spans="1:61" x14ac:dyDescent="0.2">
      <c r="A49" s="1">
        <v>-1.5</v>
      </c>
      <c r="E49" s="3">
        <v>0.499</v>
      </c>
      <c r="F49" s="3">
        <v>0.51</v>
      </c>
      <c r="G49" s="3">
        <v>0.52100000000000002</v>
      </c>
      <c r="H49" s="3">
        <v>0.53300000000000003</v>
      </c>
      <c r="I49" s="3">
        <v>0.54400000000000004</v>
      </c>
      <c r="J49" s="3">
        <v>0.55500000000000005</v>
      </c>
      <c r="K49" s="3">
        <v>0.56499999999999995</v>
      </c>
      <c r="L49" s="3">
        <v>0.57599999999999996</v>
      </c>
      <c r="M49" s="3">
        <v>0.58699999999999997</v>
      </c>
      <c r="N49" s="3">
        <v>0.59799999999999998</v>
      </c>
      <c r="O49" s="3">
        <v>0.60899999999999999</v>
      </c>
      <c r="P49" s="3">
        <v>0.61899999999999999</v>
      </c>
      <c r="Q49" s="3">
        <v>0.63</v>
      </c>
      <c r="R49" s="3">
        <v>0.64</v>
      </c>
      <c r="S49" s="3">
        <v>0.65029999999999999</v>
      </c>
      <c r="T49" s="3">
        <v>0.66059999999999997</v>
      </c>
      <c r="U49" s="3">
        <v>0.67090000000000005</v>
      </c>
      <c r="V49" s="3">
        <v>0.68120000000000003</v>
      </c>
      <c r="W49" s="3">
        <v>0.6915</v>
      </c>
      <c r="X49" s="3">
        <v>0.70169999999999999</v>
      </c>
      <c r="Y49" s="3">
        <v>0.71199999999999997</v>
      </c>
      <c r="Z49" s="3">
        <v>0.72230000000000005</v>
      </c>
      <c r="AA49" s="3">
        <v>0.73260000000000003</v>
      </c>
      <c r="AB49" s="3">
        <v>0.7429</v>
      </c>
      <c r="AC49" s="3">
        <v>0.75329999999999997</v>
      </c>
      <c r="AD49" s="3">
        <v>0.76370000000000005</v>
      </c>
      <c r="AE49" s="3">
        <v>0.77400000000000002</v>
      </c>
      <c r="AF49" s="3">
        <v>0.78439999999999999</v>
      </c>
      <c r="AG49" s="3">
        <v>0.79469999999999996</v>
      </c>
      <c r="AH49" s="3">
        <v>0.80500000000000005</v>
      </c>
      <c r="AI49" s="3">
        <v>0.81520000000000004</v>
      </c>
      <c r="AJ49" s="3">
        <v>0.82540000000000002</v>
      </c>
      <c r="AK49" s="3">
        <v>0.83560000000000001</v>
      </c>
      <c r="AL49" s="3">
        <v>0.84570000000000001</v>
      </c>
      <c r="AM49" s="3">
        <v>0.85580000000000001</v>
      </c>
      <c r="AN49" s="3">
        <v>0.86599999999999999</v>
      </c>
      <c r="AO49" s="3">
        <v>0.876</v>
      </c>
      <c r="AP49" s="3">
        <v>0.8861</v>
      </c>
      <c r="AQ49" s="3">
        <v>0.8962</v>
      </c>
      <c r="AR49" s="3">
        <v>0.90620000000000001</v>
      </c>
      <c r="AS49" s="3">
        <v>0.91620000000000001</v>
      </c>
      <c r="AT49" s="3">
        <v>0.92620000000000002</v>
      </c>
      <c r="AU49" s="3">
        <v>0.93620000000000003</v>
      </c>
      <c r="AV49" s="3">
        <v>0.94620000000000004</v>
      </c>
      <c r="AW49" s="3">
        <v>0.95620000000000005</v>
      </c>
      <c r="AX49" s="3">
        <v>0.96630000000000005</v>
      </c>
      <c r="AY49" s="3">
        <v>0.97629999999999995</v>
      </c>
    </row>
    <row r="50" spans="1:61" x14ac:dyDescent="0.2">
      <c r="A50" s="1">
        <v>-1</v>
      </c>
      <c r="E50" s="3">
        <v>0.5</v>
      </c>
      <c r="F50" s="3">
        <v>0.51100000000000001</v>
      </c>
      <c r="G50" s="3">
        <v>0.52200000000000002</v>
      </c>
      <c r="H50" s="3">
        <v>0.53300000000000003</v>
      </c>
      <c r="I50" s="3">
        <v>0.54400000000000004</v>
      </c>
      <c r="J50" s="3">
        <v>0.55500000000000005</v>
      </c>
      <c r="K50" s="3">
        <v>0.56599999999999995</v>
      </c>
      <c r="L50" s="3">
        <v>0.57699999999999996</v>
      </c>
      <c r="M50" s="3">
        <v>0.58799999999999997</v>
      </c>
      <c r="N50" s="3">
        <v>0.59899999999999998</v>
      </c>
      <c r="O50" s="3">
        <v>0.60899999999999999</v>
      </c>
      <c r="P50" s="3">
        <v>0.62</v>
      </c>
      <c r="Q50" s="3">
        <v>0.63</v>
      </c>
      <c r="R50" s="3">
        <v>0.64</v>
      </c>
      <c r="S50" s="3">
        <v>0.65080000000000005</v>
      </c>
      <c r="T50" s="3">
        <v>0.66110000000000002</v>
      </c>
      <c r="U50" s="3">
        <v>0.67130000000000001</v>
      </c>
      <c r="V50" s="3">
        <v>0.68159999999999998</v>
      </c>
      <c r="W50" s="3">
        <v>0.69189999999999996</v>
      </c>
      <c r="X50" s="3">
        <v>0.70220000000000005</v>
      </c>
      <c r="Y50" s="3">
        <v>0.71250000000000002</v>
      </c>
      <c r="Z50" s="3">
        <v>0.72270000000000001</v>
      </c>
      <c r="AA50" s="3">
        <v>0.73299999999999998</v>
      </c>
      <c r="AB50" s="3">
        <v>0.74329999999999996</v>
      </c>
      <c r="AC50" s="3">
        <v>0.75370000000000004</v>
      </c>
      <c r="AD50" s="3">
        <v>0.7641</v>
      </c>
      <c r="AE50" s="3">
        <v>0.77439999999999998</v>
      </c>
      <c r="AF50" s="3">
        <v>0.78480000000000005</v>
      </c>
      <c r="AG50" s="3">
        <v>0.79510000000000003</v>
      </c>
      <c r="AH50" s="3">
        <v>0.80530000000000002</v>
      </c>
      <c r="AI50" s="3">
        <v>0.8155</v>
      </c>
      <c r="AJ50" s="3">
        <v>0.82579999999999998</v>
      </c>
      <c r="AK50" s="3">
        <v>0.83589999999999998</v>
      </c>
      <c r="AL50" s="3">
        <v>0.84609999999999996</v>
      </c>
      <c r="AM50" s="3">
        <v>0.85619999999999996</v>
      </c>
      <c r="AN50" s="3">
        <v>0.86629999999999996</v>
      </c>
      <c r="AO50" s="3">
        <v>0.87639999999999996</v>
      </c>
      <c r="AP50" s="3">
        <v>0.88639999999999997</v>
      </c>
      <c r="AQ50" s="3">
        <v>0.89649999999999996</v>
      </c>
      <c r="AR50" s="3">
        <v>0.90649999999999997</v>
      </c>
      <c r="AS50" s="3">
        <v>0.91649999999999998</v>
      </c>
      <c r="AT50" s="3">
        <v>0.92649999999999999</v>
      </c>
      <c r="AU50" s="3">
        <v>0.9365</v>
      </c>
      <c r="AV50" s="3">
        <v>0.9466</v>
      </c>
      <c r="AW50" s="3">
        <v>0.95660000000000001</v>
      </c>
      <c r="AX50" s="3">
        <v>0.96660000000000001</v>
      </c>
      <c r="AY50" s="3">
        <v>0.97660000000000002</v>
      </c>
    </row>
    <row r="51" spans="1:61" x14ac:dyDescent="0.2">
      <c r="A51" s="1">
        <v>-0.5</v>
      </c>
      <c r="E51" s="3">
        <v>0.501</v>
      </c>
      <c r="F51" s="3">
        <v>0.51200000000000001</v>
      </c>
      <c r="G51" s="3">
        <v>0.52300000000000002</v>
      </c>
      <c r="H51" s="3">
        <v>0.53400000000000003</v>
      </c>
      <c r="I51" s="3">
        <v>0.54500000000000004</v>
      </c>
      <c r="J51" s="3">
        <v>0.55600000000000005</v>
      </c>
      <c r="K51" s="3">
        <v>0.56699999999999995</v>
      </c>
      <c r="L51" s="3">
        <v>0.57699999999999996</v>
      </c>
      <c r="M51" s="3">
        <v>0.58799999999999997</v>
      </c>
      <c r="N51" s="3">
        <v>0.59899999999999998</v>
      </c>
      <c r="O51" s="3">
        <v>0.61</v>
      </c>
      <c r="P51" s="3">
        <v>0.62</v>
      </c>
      <c r="Q51" s="3">
        <v>0.63100000000000001</v>
      </c>
      <c r="R51" s="3">
        <v>0.64100000000000001</v>
      </c>
      <c r="S51" s="3">
        <v>0.6512</v>
      </c>
      <c r="T51" s="3">
        <v>0.66149999999999998</v>
      </c>
      <c r="U51" s="3">
        <v>0.67179999999999995</v>
      </c>
      <c r="V51" s="3">
        <v>0.68210000000000004</v>
      </c>
      <c r="W51" s="3">
        <v>0.69230000000000003</v>
      </c>
      <c r="X51" s="3">
        <v>0.7026</v>
      </c>
      <c r="Y51" s="3">
        <v>0.71289999999999998</v>
      </c>
      <c r="Z51" s="3">
        <v>0.72319999999999995</v>
      </c>
      <c r="AA51" s="3">
        <v>0.73340000000000005</v>
      </c>
      <c r="AB51" s="3">
        <v>0.74370000000000003</v>
      </c>
      <c r="AC51" s="3">
        <v>0.75409999999999999</v>
      </c>
      <c r="AD51" s="3">
        <v>0.76449999999999996</v>
      </c>
      <c r="AE51" s="3">
        <v>0.77480000000000004</v>
      </c>
      <c r="AF51" s="3">
        <v>0.78510000000000002</v>
      </c>
      <c r="AG51" s="3">
        <v>0.7954</v>
      </c>
      <c r="AH51" s="3">
        <v>0.80569999999999997</v>
      </c>
      <c r="AI51" s="3">
        <v>0.81589999999999996</v>
      </c>
      <c r="AJ51" s="3">
        <v>0.82609999999999995</v>
      </c>
      <c r="AK51" s="3">
        <v>0.83630000000000004</v>
      </c>
      <c r="AL51" s="3">
        <v>0.84640000000000004</v>
      </c>
      <c r="AM51" s="3">
        <v>0.85650000000000004</v>
      </c>
      <c r="AN51" s="3">
        <v>0.86660000000000004</v>
      </c>
      <c r="AO51" s="3">
        <v>0.87670000000000003</v>
      </c>
      <c r="AP51" s="3">
        <v>0.88680000000000003</v>
      </c>
      <c r="AQ51" s="3">
        <v>0.89680000000000004</v>
      </c>
      <c r="AR51" s="3">
        <v>0.90680000000000005</v>
      </c>
      <c r="AS51" s="3">
        <v>0.91679999999999995</v>
      </c>
      <c r="AT51" s="3">
        <v>0.92689999999999995</v>
      </c>
      <c r="AU51" s="3">
        <v>0.93689999999999996</v>
      </c>
      <c r="AV51" s="3">
        <v>0.94689999999999996</v>
      </c>
      <c r="AW51" s="3">
        <v>0.95689999999999997</v>
      </c>
      <c r="AX51" s="3">
        <v>0.96689999999999998</v>
      </c>
      <c r="AY51" s="3">
        <v>0.97689999999999999</v>
      </c>
    </row>
    <row r="52" spans="1:61" x14ac:dyDescent="0.2">
      <c r="A52" s="1">
        <v>0</v>
      </c>
      <c r="E52" s="3">
        <v>0.501</v>
      </c>
      <c r="F52" s="3">
        <v>0.51200000000000001</v>
      </c>
      <c r="G52" s="3">
        <v>0.52400000000000002</v>
      </c>
      <c r="H52" s="3">
        <v>0.53500000000000003</v>
      </c>
      <c r="I52" s="3">
        <v>0.54500000000000004</v>
      </c>
      <c r="J52" s="3">
        <v>0.55600000000000005</v>
      </c>
      <c r="K52" s="3">
        <v>0.56699999999999995</v>
      </c>
      <c r="L52" s="3">
        <v>0.57799999999999996</v>
      </c>
      <c r="M52" s="3">
        <v>0.58899999999999997</v>
      </c>
      <c r="N52" s="3">
        <v>0.6</v>
      </c>
      <c r="O52" s="3">
        <v>0.61</v>
      </c>
      <c r="P52" s="3">
        <v>0.621</v>
      </c>
      <c r="Q52" s="3">
        <v>0.63100000000000001</v>
      </c>
      <c r="R52" s="3">
        <v>0.64100000000000001</v>
      </c>
      <c r="S52" s="3">
        <v>0.65169999999999995</v>
      </c>
      <c r="T52" s="3">
        <v>0.66200000000000003</v>
      </c>
      <c r="U52" s="3">
        <v>0.67230000000000001</v>
      </c>
      <c r="V52" s="3">
        <v>0.6825</v>
      </c>
      <c r="W52" s="3">
        <v>0.69279999999999997</v>
      </c>
      <c r="X52" s="3">
        <v>0.70299999999999996</v>
      </c>
      <c r="Y52" s="3">
        <v>0.71330000000000005</v>
      </c>
      <c r="Z52" s="3">
        <v>0.72360000000000002</v>
      </c>
      <c r="AA52" s="3">
        <v>0.7339</v>
      </c>
      <c r="AB52" s="3">
        <v>0.74409999999999998</v>
      </c>
      <c r="AC52" s="3">
        <v>0.75449999999999995</v>
      </c>
      <c r="AD52" s="3">
        <v>0.76490000000000002</v>
      </c>
      <c r="AE52" s="3">
        <v>0.7752</v>
      </c>
      <c r="AF52" s="3">
        <v>0.78549999999999998</v>
      </c>
      <c r="AG52" s="3">
        <v>0.79579999999999995</v>
      </c>
      <c r="AH52" s="3">
        <v>0.80600000000000005</v>
      </c>
      <c r="AI52" s="3">
        <v>0.81630000000000003</v>
      </c>
      <c r="AJ52" s="3">
        <v>0.82650000000000001</v>
      </c>
      <c r="AK52" s="3">
        <v>0.83660000000000001</v>
      </c>
      <c r="AL52" s="3">
        <v>0.84670000000000001</v>
      </c>
      <c r="AM52" s="3">
        <v>0.85680000000000001</v>
      </c>
      <c r="AN52" s="3">
        <v>0.8669</v>
      </c>
      <c r="AO52" s="3">
        <v>0.877</v>
      </c>
      <c r="AP52" s="3">
        <v>0.8871</v>
      </c>
      <c r="AQ52" s="3">
        <v>0.89710000000000001</v>
      </c>
      <c r="AR52" s="3">
        <v>0.90720000000000001</v>
      </c>
      <c r="AS52" s="3">
        <v>0.91720000000000002</v>
      </c>
      <c r="AT52" s="3">
        <v>0.92720000000000002</v>
      </c>
      <c r="AU52" s="3">
        <v>0.93720000000000003</v>
      </c>
      <c r="AV52" s="3">
        <v>0.94720000000000004</v>
      </c>
      <c r="AW52" s="3">
        <v>0.95720000000000005</v>
      </c>
      <c r="AX52" s="3">
        <v>0.96719999999999995</v>
      </c>
      <c r="AY52" s="3">
        <v>0.97719999999999996</v>
      </c>
      <c r="AZ52" s="3">
        <v>0.98719999999999997</v>
      </c>
      <c r="BA52" s="3">
        <v>0.99729999999999996</v>
      </c>
      <c r="BB52" s="3">
        <v>1.0073000000000001</v>
      </c>
      <c r="BC52" s="3">
        <v>1.0174000000000001</v>
      </c>
      <c r="BD52" s="3">
        <v>1.0275000000000001</v>
      </c>
      <c r="BE52" s="3">
        <v>1.0376000000000001</v>
      </c>
      <c r="BF52" s="3">
        <v>1.0477000000000001</v>
      </c>
      <c r="BG52" s="3">
        <v>1.0578000000000001</v>
      </c>
      <c r="BH52" s="3">
        <v>1.0679000000000001</v>
      </c>
      <c r="BI52" s="3">
        <v>1.0779000000000001</v>
      </c>
    </row>
    <row r="53" spans="1:61" x14ac:dyDescent="0.2">
      <c r="A53" s="1">
        <v>0.5</v>
      </c>
      <c r="E53" s="3">
        <v>0.502</v>
      </c>
      <c r="F53" s="3">
        <v>0.51300000000000001</v>
      </c>
      <c r="G53" s="3">
        <v>0.52400000000000002</v>
      </c>
      <c r="H53" s="3">
        <v>0.53500000000000003</v>
      </c>
      <c r="I53" s="3">
        <v>0.54600000000000004</v>
      </c>
      <c r="J53" s="3">
        <v>0.55700000000000005</v>
      </c>
      <c r="K53" s="3">
        <v>0.56799999999999995</v>
      </c>
      <c r="L53" s="3">
        <v>0.57899999999999996</v>
      </c>
      <c r="M53" s="3">
        <v>0.59</v>
      </c>
      <c r="N53" s="3">
        <v>0.6</v>
      </c>
      <c r="O53" s="3">
        <v>0.61099999999999999</v>
      </c>
      <c r="P53" s="3">
        <v>0.621</v>
      </c>
      <c r="Q53" s="3">
        <v>0.63200000000000001</v>
      </c>
      <c r="R53" s="3">
        <v>0.64200000000000002</v>
      </c>
      <c r="S53" s="3">
        <v>0.6522</v>
      </c>
      <c r="T53" s="3">
        <v>0.66239999999999999</v>
      </c>
      <c r="U53" s="3">
        <v>0.67269999999999996</v>
      </c>
      <c r="V53" s="3">
        <v>0.68300000000000005</v>
      </c>
      <c r="W53" s="3">
        <v>0.69320000000000004</v>
      </c>
      <c r="X53" s="3">
        <v>0.70350000000000001</v>
      </c>
      <c r="Y53" s="3">
        <v>0.7137</v>
      </c>
      <c r="Z53" s="3">
        <v>0.72399999999999998</v>
      </c>
      <c r="AA53" s="3">
        <v>0.73429999999999995</v>
      </c>
      <c r="AB53" s="3">
        <v>0.74450000000000005</v>
      </c>
      <c r="AC53" s="3">
        <v>0.75490000000000002</v>
      </c>
      <c r="AD53" s="3">
        <v>0.76529999999999998</v>
      </c>
      <c r="AE53" s="3">
        <v>0.77559999999999996</v>
      </c>
      <c r="AF53" s="3">
        <v>0.78590000000000004</v>
      </c>
      <c r="AG53" s="3">
        <v>0.79620000000000002</v>
      </c>
      <c r="AH53" s="3">
        <v>0.80640000000000001</v>
      </c>
      <c r="AI53" s="3">
        <v>0.81659999999999999</v>
      </c>
      <c r="AJ53" s="3">
        <v>0.82679999999999998</v>
      </c>
      <c r="AK53" s="3">
        <v>0.83689999999999998</v>
      </c>
      <c r="AL53" s="3">
        <v>0.84709999999999996</v>
      </c>
      <c r="AM53" s="3">
        <v>0.85719999999999996</v>
      </c>
      <c r="AN53" s="3">
        <v>0.86729999999999996</v>
      </c>
      <c r="AO53" s="3">
        <v>0.87739999999999996</v>
      </c>
      <c r="AP53" s="3">
        <v>0.88739999999999997</v>
      </c>
      <c r="AQ53" s="3">
        <v>0.89749999999999996</v>
      </c>
      <c r="AR53" s="3">
        <v>0.90749999999999997</v>
      </c>
      <c r="AS53" s="3">
        <v>0.91749999999999998</v>
      </c>
      <c r="AT53" s="3">
        <v>0.92749999999999999</v>
      </c>
      <c r="AU53" s="3">
        <v>0.9375</v>
      </c>
      <c r="AV53" s="3">
        <v>0.94750000000000001</v>
      </c>
      <c r="AW53" s="3">
        <v>0.95750000000000002</v>
      </c>
      <c r="AX53" s="3">
        <v>0.96750000000000003</v>
      </c>
      <c r="AY53" s="3">
        <v>0.97760000000000002</v>
      </c>
      <c r="AZ53" s="3">
        <v>0.98760000000000003</v>
      </c>
      <c r="BA53" s="3">
        <v>0.99760000000000004</v>
      </c>
      <c r="BB53" s="3">
        <v>1.0077</v>
      </c>
      <c r="BC53" s="3">
        <v>1.0177</v>
      </c>
      <c r="BD53" s="3">
        <v>1.0278</v>
      </c>
      <c r="BE53" s="3">
        <v>1.0379</v>
      </c>
      <c r="BF53" s="3">
        <v>1.048</v>
      </c>
      <c r="BG53" s="3">
        <v>1.0581</v>
      </c>
      <c r="BH53" s="3">
        <v>1.0682</v>
      </c>
      <c r="BI53" s="3">
        <v>1.0782</v>
      </c>
    </row>
    <row r="54" spans="1:61" x14ac:dyDescent="0.2">
      <c r="A54" s="1">
        <v>1</v>
      </c>
      <c r="E54" s="3">
        <v>0.503</v>
      </c>
      <c r="F54" s="3">
        <v>0.51400000000000001</v>
      </c>
      <c r="G54" s="3">
        <v>0.52500000000000002</v>
      </c>
      <c r="H54" s="3">
        <v>0.53600000000000003</v>
      </c>
      <c r="I54" s="3">
        <v>0.54700000000000004</v>
      </c>
      <c r="J54" s="3">
        <v>0.55800000000000005</v>
      </c>
      <c r="K54" s="3">
        <v>0.56799999999999995</v>
      </c>
      <c r="L54" s="3">
        <v>0.57899999999999996</v>
      </c>
      <c r="M54" s="3">
        <v>0.59</v>
      </c>
      <c r="N54" s="3">
        <v>0.60099999999999998</v>
      </c>
      <c r="O54" s="3">
        <v>0.61099999999999999</v>
      </c>
      <c r="P54" s="3">
        <v>0.622</v>
      </c>
      <c r="Q54" s="3">
        <v>0.63200000000000001</v>
      </c>
      <c r="R54" s="3">
        <v>0.64200000000000002</v>
      </c>
      <c r="S54" s="3">
        <v>0.65259999999999996</v>
      </c>
      <c r="T54" s="3">
        <v>0.66290000000000004</v>
      </c>
      <c r="U54" s="3">
        <v>0.67320000000000002</v>
      </c>
      <c r="V54" s="3">
        <v>0.68340000000000001</v>
      </c>
      <c r="W54" s="3">
        <v>0.69369999999999998</v>
      </c>
      <c r="X54" s="3">
        <v>0.70389999999999997</v>
      </c>
      <c r="Y54" s="3">
        <v>0.71419999999999995</v>
      </c>
      <c r="Z54" s="3">
        <v>0.72440000000000004</v>
      </c>
      <c r="AA54" s="3">
        <v>0.73470000000000002</v>
      </c>
      <c r="AB54" s="3">
        <v>0.74490000000000001</v>
      </c>
      <c r="AC54" s="3">
        <v>0.75529999999999997</v>
      </c>
      <c r="AD54" s="3">
        <v>0.76570000000000005</v>
      </c>
      <c r="AE54" s="3">
        <v>0.77600000000000002</v>
      </c>
      <c r="AF54" s="3">
        <v>0.7863</v>
      </c>
      <c r="AG54" s="3">
        <v>0.79649999999999999</v>
      </c>
      <c r="AH54" s="3">
        <v>0.80679999999999996</v>
      </c>
      <c r="AI54" s="3">
        <v>0.81699999999999995</v>
      </c>
      <c r="AJ54" s="3">
        <v>0.82709999999999995</v>
      </c>
      <c r="AK54" s="3">
        <v>0.83730000000000004</v>
      </c>
      <c r="AL54" s="3">
        <v>0.84740000000000004</v>
      </c>
      <c r="AM54" s="3">
        <v>0.85750000000000004</v>
      </c>
      <c r="AN54" s="3">
        <v>0.86760000000000004</v>
      </c>
      <c r="AO54" s="3">
        <v>0.87770000000000004</v>
      </c>
      <c r="AP54" s="3">
        <v>0.88770000000000004</v>
      </c>
      <c r="AQ54" s="3">
        <v>0.89780000000000004</v>
      </c>
      <c r="AR54" s="3">
        <v>0.90780000000000005</v>
      </c>
      <c r="AS54" s="3">
        <v>0.91779999999999995</v>
      </c>
      <c r="AT54" s="3">
        <v>0.92779999999999996</v>
      </c>
      <c r="AU54" s="3">
        <v>0.93779999999999997</v>
      </c>
      <c r="AV54" s="3">
        <v>0.94779999999999998</v>
      </c>
      <c r="AW54" s="3">
        <v>0.95789999999999997</v>
      </c>
      <c r="AX54" s="3">
        <v>0.96789999999999998</v>
      </c>
      <c r="AY54" s="3">
        <v>0.97789999999999999</v>
      </c>
      <c r="AZ54" s="3">
        <v>0.9879</v>
      </c>
      <c r="BA54" s="3">
        <v>0.99790000000000001</v>
      </c>
      <c r="BB54" s="3">
        <v>1.008</v>
      </c>
      <c r="BC54" s="3">
        <v>1.0181</v>
      </c>
      <c r="BD54" s="3">
        <v>1.0281</v>
      </c>
      <c r="BE54" s="3">
        <v>1.0382</v>
      </c>
      <c r="BF54" s="3">
        <v>1.0483</v>
      </c>
      <c r="BG54" s="3">
        <v>1.0584</v>
      </c>
      <c r="BH54" s="3">
        <v>1.0685</v>
      </c>
      <c r="BI54" s="3">
        <v>1.0785</v>
      </c>
    </row>
    <row r="55" spans="1:61" x14ac:dyDescent="0.2">
      <c r="A55" s="1">
        <v>1.5</v>
      </c>
      <c r="E55" s="3">
        <v>0.504</v>
      </c>
      <c r="F55" s="3">
        <v>0.51500000000000001</v>
      </c>
      <c r="G55" s="3">
        <v>0.52600000000000002</v>
      </c>
      <c r="H55" s="3">
        <v>0.53700000000000003</v>
      </c>
      <c r="I55" s="3">
        <v>0.54700000000000004</v>
      </c>
      <c r="J55" s="3">
        <v>0.55800000000000005</v>
      </c>
      <c r="K55" s="3">
        <v>0.56899999999999995</v>
      </c>
      <c r="L55" s="3">
        <v>0.57999999999999996</v>
      </c>
      <c r="M55" s="3">
        <v>0.59099999999999997</v>
      </c>
      <c r="N55" s="3">
        <v>0.60099999999999998</v>
      </c>
      <c r="O55" s="3">
        <v>0.61199999999999999</v>
      </c>
      <c r="P55" s="3">
        <v>0.622</v>
      </c>
      <c r="Q55" s="3">
        <v>0.63200000000000001</v>
      </c>
      <c r="R55" s="3">
        <v>0.64300000000000002</v>
      </c>
      <c r="S55" s="3">
        <v>0.65310000000000001</v>
      </c>
      <c r="T55" s="3">
        <v>0.66339999999999999</v>
      </c>
      <c r="U55" s="3">
        <v>0.67359999999999998</v>
      </c>
      <c r="V55" s="3">
        <v>0.68389999999999995</v>
      </c>
      <c r="W55" s="3">
        <v>0.69410000000000005</v>
      </c>
      <c r="X55" s="3">
        <v>0.70430000000000004</v>
      </c>
      <c r="Y55" s="3">
        <v>0.71460000000000001</v>
      </c>
      <c r="Z55" s="3">
        <v>0.7248</v>
      </c>
      <c r="AA55" s="3">
        <v>0.73509999999999998</v>
      </c>
      <c r="AB55" s="3">
        <v>0.74539999999999995</v>
      </c>
      <c r="AC55" s="3">
        <v>0.75570000000000004</v>
      </c>
      <c r="AD55" s="3">
        <v>0.76600000000000001</v>
      </c>
      <c r="AE55" s="3">
        <v>0.77629999999999999</v>
      </c>
      <c r="AF55" s="3">
        <v>0.78659999999999997</v>
      </c>
      <c r="AG55" s="3">
        <v>0.79690000000000005</v>
      </c>
      <c r="AH55" s="3">
        <v>0.80710000000000004</v>
      </c>
      <c r="AI55" s="3">
        <v>0.81730000000000003</v>
      </c>
      <c r="AJ55" s="3">
        <v>0.82750000000000001</v>
      </c>
      <c r="AK55" s="3">
        <v>0.83760000000000001</v>
      </c>
      <c r="AL55" s="3">
        <v>0.84770000000000001</v>
      </c>
      <c r="AM55" s="3">
        <v>0.85780000000000001</v>
      </c>
      <c r="AN55" s="3">
        <v>0.8679</v>
      </c>
      <c r="AO55" s="3">
        <v>0.878</v>
      </c>
      <c r="AP55" s="3">
        <v>0.8881</v>
      </c>
      <c r="AQ55" s="3">
        <v>0.89810000000000001</v>
      </c>
      <c r="AR55" s="3">
        <v>0.90810000000000002</v>
      </c>
      <c r="AS55" s="3">
        <v>0.91810000000000003</v>
      </c>
      <c r="AT55" s="3">
        <v>0.92810000000000004</v>
      </c>
      <c r="AU55" s="3">
        <v>0.93820000000000003</v>
      </c>
      <c r="AV55" s="3">
        <v>0.94820000000000004</v>
      </c>
      <c r="AW55" s="3">
        <v>0.95820000000000005</v>
      </c>
      <c r="AX55" s="3">
        <v>0.96819999999999995</v>
      </c>
      <c r="AY55" s="3">
        <v>0.97819999999999996</v>
      </c>
      <c r="AZ55" s="3">
        <v>0.98819999999999997</v>
      </c>
      <c r="BA55" s="3">
        <v>0.99819999999999998</v>
      </c>
      <c r="BB55" s="3">
        <v>1.0083</v>
      </c>
      <c r="BC55" s="3">
        <v>1.0184</v>
      </c>
      <c r="BD55" s="3">
        <v>1.0285</v>
      </c>
      <c r="BE55" s="3">
        <v>1.0385</v>
      </c>
      <c r="BF55" s="3">
        <v>1.0486</v>
      </c>
      <c r="BG55" s="3">
        <v>1.0587</v>
      </c>
      <c r="BH55" s="3">
        <v>1.0688</v>
      </c>
      <c r="BI55" s="3">
        <v>1.0788</v>
      </c>
    </row>
    <row r="56" spans="1:61" x14ac:dyDescent="0.2">
      <c r="A56" s="1">
        <v>2</v>
      </c>
      <c r="E56" s="3">
        <v>0.504</v>
      </c>
      <c r="F56" s="3">
        <v>0.51500000000000001</v>
      </c>
      <c r="G56" s="3">
        <v>0.52600000000000002</v>
      </c>
      <c r="H56" s="3">
        <v>0.53700000000000003</v>
      </c>
      <c r="I56" s="3">
        <v>0.54800000000000004</v>
      </c>
      <c r="J56" s="3">
        <v>0.55900000000000005</v>
      </c>
      <c r="K56" s="3">
        <v>0.56999999999999995</v>
      </c>
      <c r="L56" s="3">
        <v>0.57999999999999996</v>
      </c>
      <c r="M56" s="3">
        <v>0.59099999999999997</v>
      </c>
      <c r="N56" s="3">
        <v>0.60199999999999998</v>
      </c>
      <c r="O56" s="3">
        <v>0.61199999999999999</v>
      </c>
      <c r="P56" s="3">
        <v>0.623</v>
      </c>
      <c r="Q56" s="3">
        <v>0.63300000000000001</v>
      </c>
      <c r="R56" s="3">
        <v>0.64300000000000002</v>
      </c>
      <c r="S56" s="3">
        <v>0.65359999999999996</v>
      </c>
      <c r="T56" s="3">
        <v>0.66379999999999995</v>
      </c>
      <c r="U56" s="3">
        <v>0.67410000000000003</v>
      </c>
      <c r="V56" s="3">
        <v>0.68430000000000002</v>
      </c>
      <c r="W56" s="3">
        <v>0.69450000000000001</v>
      </c>
      <c r="X56" s="3">
        <v>0.70479999999999998</v>
      </c>
      <c r="Y56" s="3">
        <v>0.71499999999999997</v>
      </c>
      <c r="Z56" s="3">
        <v>0.72529999999999994</v>
      </c>
      <c r="AA56" s="3">
        <v>0.73550000000000004</v>
      </c>
      <c r="AB56" s="3">
        <v>0.74570000000000003</v>
      </c>
      <c r="AC56" s="3">
        <v>0.75609999999999999</v>
      </c>
      <c r="AD56" s="3">
        <v>0.76639999999999997</v>
      </c>
      <c r="AE56" s="3">
        <v>0.77669999999999995</v>
      </c>
      <c r="AF56" s="3">
        <v>0.78700000000000003</v>
      </c>
      <c r="AG56" s="3">
        <v>0.79720000000000002</v>
      </c>
      <c r="AH56" s="3">
        <v>0.8075</v>
      </c>
      <c r="AI56" s="3">
        <v>0.81769999999999998</v>
      </c>
      <c r="AJ56" s="3">
        <v>0.82779999999999998</v>
      </c>
      <c r="AK56" s="3">
        <v>0.83799999999999997</v>
      </c>
      <c r="AL56" s="3">
        <v>0.84809999999999997</v>
      </c>
      <c r="AM56" s="3">
        <v>0.85819999999999996</v>
      </c>
      <c r="AN56" s="3">
        <v>0.86829999999999996</v>
      </c>
      <c r="AO56" s="3">
        <v>0.87829999999999997</v>
      </c>
      <c r="AP56" s="3">
        <v>0.88839999999999997</v>
      </c>
      <c r="AQ56" s="3">
        <v>0.89839999999999998</v>
      </c>
      <c r="AR56" s="3">
        <v>0.90839999999999999</v>
      </c>
      <c r="AS56" s="3">
        <v>0.91849999999999998</v>
      </c>
      <c r="AT56" s="3">
        <v>0.92849999999999999</v>
      </c>
      <c r="AU56" s="3">
        <v>0.9385</v>
      </c>
      <c r="AV56" s="3">
        <v>0.94850000000000001</v>
      </c>
      <c r="AW56" s="3">
        <v>0.95850000000000002</v>
      </c>
      <c r="AX56" s="3">
        <v>0.96850000000000003</v>
      </c>
      <c r="AY56" s="3">
        <v>0.97850000000000004</v>
      </c>
      <c r="AZ56" s="3">
        <v>0.98850000000000005</v>
      </c>
      <c r="BA56" s="3">
        <v>0.99860000000000004</v>
      </c>
      <c r="BB56" s="3">
        <v>1.0085999999999999</v>
      </c>
      <c r="BC56" s="3">
        <v>1.0186999999999999</v>
      </c>
      <c r="BD56" s="3">
        <v>1.0287999999999999</v>
      </c>
      <c r="BE56" s="3">
        <v>1.0388999999999999</v>
      </c>
      <c r="BF56" s="3">
        <v>1.0488999999999999</v>
      </c>
      <c r="BG56" s="3">
        <v>1.0589999999999999</v>
      </c>
      <c r="BH56" s="3">
        <v>1.0690999999999999</v>
      </c>
      <c r="BI56" s="3">
        <v>1.0790999999999999</v>
      </c>
    </row>
    <row r="57" spans="1:61" x14ac:dyDescent="0.2">
      <c r="A57" s="1">
        <v>2.5</v>
      </c>
      <c r="E57" s="3">
        <v>0.505</v>
      </c>
      <c r="F57" s="3">
        <v>0.51600000000000001</v>
      </c>
      <c r="G57" s="3">
        <v>0.52700000000000002</v>
      </c>
      <c r="H57" s="3">
        <v>0.53800000000000003</v>
      </c>
      <c r="I57" s="3">
        <v>0.54900000000000004</v>
      </c>
      <c r="J57" s="3">
        <v>0.56000000000000005</v>
      </c>
      <c r="K57" s="3">
        <v>0.56999999999999995</v>
      </c>
      <c r="L57" s="3">
        <v>0.58099999999999996</v>
      </c>
      <c r="M57" s="3">
        <v>0.59199999999999997</v>
      </c>
      <c r="N57" s="3">
        <v>0.60199999999999998</v>
      </c>
      <c r="O57" s="3">
        <v>0.61299999999999999</v>
      </c>
      <c r="P57" s="3">
        <v>0.623</v>
      </c>
      <c r="Q57" s="3">
        <v>0.63300000000000001</v>
      </c>
      <c r="R57" s="3">
        <v>0.64400000000000002</v>
      </c>
      <c r="S57" s="3">
        <v>0.65400000000000003</v>
      </c>
      <c r="T57" s="3">
        <v>0.6643</v>
      </c>
      <c r="U57" s="3">
        <v>0.67449999999999999</v>
      </c>
      <c r="V57" s="3">
        <v>0.68469999999999998</v>
      </c>
      <c r="W57" s="3">
        <v>0.69499999999999995</v>
      </c>
      <c r="X57" s="3">
        <v>0.70520000000000005</v>
      </c>
      <c r="Y57" s="3">
        <v>0.71540000000000004</v>
      </c>
      <c r="Z57" s="3">
        <v>0.72570000000000001</v>
      </c>
      <c r="AA57" s="3">
        <v>0.7359</v>
      </c>
      <c r="AB57" s="3">
        <v>0.74609999999999999</v>
      </c>
      <c r="AC57" s="3">
        <v>0.75649999999999995</v>
      </c>
      <c r="AD57" s="3">
        <v>0.76680000000000004</v>
      </c>
      <c r="AE57" s="3">
        <v>0.77710000000000001</v>
      </c>
      <c r="AF57" s="3">
        <v>0.78739999999999999</v>
      </c>
      <c r="AG57" s="3">
        <v>0.79759999999999998</v>
      </c>
      <c r="AH57" s="3">
        <v>0.80779999999999996</v>
      </c>
      <c r="AI57" s="3">
        <v>0.81799999999999995</v>
      </c>
      <c r="AJ57" s="3">
        <v>0.82820000000000005</v>
      </c>
      <c r="AK57" s="3">
        <v>0.83830000000000005</v>
      </c>
      <c r="AL57" s="3">
        <v>0.84840000000000004</v>
      </c>
      <c r="AM57" s="3">
        <v>0.85850000000000004</v>
      </c>
      <c r="AN57" s="3">
        <v>0.86860000000000004</v>
      </c>
      <c r="AO57" s="3">
        <v>0.87870000000000004</v>
      </c>
      <c r="AP57" s="3">
        <v>0.88870000000000005</v>
      </c>
      <c r="AQ57" s="3">
        <v>0.89880000000000004</v>
      </c>
      <c r="AR57" s="3">
        <v>0.90880000000000005</v>
      </c>
      <c r="AS57" s="3">
        <v>0.91879999999999995</v>
      </c>
      <c r="AT57" s="3">
        <v>0.92879999999999996</v>
      </c>
      <c r="AU57" s="3">
        <v>0.93879999999999997</v>
      </c>
      <c r="AV57" s="3">
        <v>0.94879999999999998</v>
      </c>
      <c r="AW57" s="3">
        <v>0.95879999999999999</v>
      </c>
      <c r="AX57" s="3">
        <v>0.96879999999999999</v>
      </c>
      <c r="AY57" s="3">
        <v>0.9788</v>
      </c>
      <c r="AZ57" s="3">
        <v>0.9889</v>
      </c>
      <c r="BA57" s="3">
        <v>0.99890000000000001</v>
      </c>
      <c r="BB57" s="3">
        <v>1.0089999999999999</v>
      </c>
      <c r="BC57" s="3">
        <v>1.0189999999999999</v>
      </c>
      <c r="BD57" s="3">
        <v>1.0290999999999999</v>
      </c>
      <c r="BE57" s="3">
        <v>1.0391999999999999</v>
      </c>
      <c r="BF57" s="3">
        <v>1.0491999999999999</v>
      </c>
      <c r="BG57" s="3">
        <v>1.0592999999999999</v>
      </c>
      <c r="BH57" s="3">
        <v>1.0693999999999999</v>
      </c>
      <c r="BI57" s="3">
        <v>1.0793999999999999</v>
      </c>
    </row>
    <row r="58" spans="1:61" x14ac:dyDescent="0.2">
      <c r="A58" s="1">
        <v>3</v>
      </c>
      <c r="D58" s="3">
        <v>0.495</v>
      </c>
      <c r="E58" s="3">
        <v>0.50600000000000001</v>
      </c>
      <c r="F58" s="3">
        <v>0.51700000000000002</v>
      </c>
      <c r="G58" s="3">
        <v>0.52800000000000002</v>
      </c>
      <c r="H58" s="3">
        <v>0.53900000000000003</v>
      </c>
      <c r="I58" s="3">
        <v>0.54900000000000004</v>
      </c>
      <c r="J58" s="3">
        <v>0.56000000000000005</v>
      </c>
      <c r="K58" s="3">
        <v>0.57099999999999995</v>
      </c>
      <c r="L58" s="3">
        <v>0.58099999999999996</v>
      </c>
      <c r="M58" s="3">
        <v>0.59199999999999997</v>
      </c>
      <c r="N58" s="3">
        <v>0.60299999999999998</v>
      </c>
      <c r="O58" s="3">
        <v>0.61299999999999999</v>
      </c>
      <c r="P58" s="3">
        <v>0.624</v>
      </c>
      <c r="Q58" s="3">
        <v>0.63400000000000001</v>
      </c>
      <c r="R58" s="3">
        <v>0.64400000000000002</v>
      </c>
      <c r="S58" s="3">
        <v>0.65449999999999997</v>
      </c>
      <c r="T58" s="3">
        <v>0.66469999999999996</v>
      </c>
      <c r="U58" s="3">
        <v>0.67500000000000004</v>
      </c>
      <c r="V58" s="3">
        <v>0.68520000000000003</v>
      </c>
      <c r="W58" s="3">
        <v>0.69540000000000002</v>
      </c>
      <c r="X58" s="3">
        <v>0.7056</v>
      </c>
      <c r="Y58" s="3">
        <v>0.71589999999999998</v>
      </c>
      <c r="Z58" s="3">
        <v>0.72609999999999997</v>
      </c>
      <c r="AA58" s="3">
        <v>0.73629999999999995</v>
      </c>
      <c r="AB58" s="3">
        <v>0.74660000000000004</v>
      </c>
      <c r="AC58" s="3">
        <v>0.75690000000000002</v>
      </c>
      <c r="AD58" s="3">
        <v>0.76719999999999999</v>
      </c>
      <c r="AE58" s="3">
        <v>0.77749999999999997</v>
      </c>
      <c r="AF58" s="3">
        <v>0.78769999999999996</v>
      </c>
      <c r="AG58" s="3">
        <v>0.79800000000000004</v>
      </c>
      <c r="AH58" s="3">
        <v>0.80820000000000003</v>
      </c>
      <c r="AI58" s="3">
        <v>0.81840000000000002</v>
      </c>
      <c r="AJ58" s="3">
        <v>0.82850000000000001</v>
      </c>
      <c r="AK58" s="3">
        <v>0.83860000000000001</v>
      </c>
      <c r="AL58" s="3">
        <v>0.8488</v>
      </c>
      <c r="AM58" s="3">
        <v>0.85880000000000001</v>
      </c>
      <c r="AN58" s="3">
        <v>0.86890000000000001</v>
      </c>
      <c r="AO58" s="3">
        <v>0.879</v>
      </c>
      <c r="AP58" s="3">
        <v>0.88900000000000001</v>
      </c>
      <c r="AQ58" s="3">
        <v>0.89910000000000001</v>
      </c>
      <c r="AR58" s="3">
        <v>0.90910000000000002</v>
      </c>
      <c r="AS58" s="3">
        <v>0.91910000000000003</v>
      </c>
      <c r="AT58" s="3">
        <v>0.92910000000000004</v>
      </c>
      <c r="AU58" s="3">
        <v>0.93910000000000005</v>
      </c>
      <c r="AV58" s="3">
        <v>0.94910000000000005</v>
      </c>
      <c r="AW58" s="3">
        <v>0.95909999999999995</v>
      </c>
      <c r="AX58" s="3">
        <v>0.96919999999999995</v>
      </c>
      <c r="AY58" s="3">
        <v>0.97919999999999996</v>
      </c>
      <c r="AZ58" s="3">
        <v>0.98919999999999997</v>
      </c>
      <c r="BA58" s="3">
        <v>0.99919999999999998</v>
      </c>
      <c r="BB58" s="3">
        <v>1.0093000000000001</v>
      </c>
      <c r="BC58" s="3">
        <v>1.0193000000000001</v>
      </c>
      <c r="BD58" s="3">
        <v>1.0294000000000001</v>
      </c>
      <c r="BE58" s="3">
        <v>1.0395000000000001</v>
      </c>
      <c r="BF58" s="3">
        <v>1.0495000000000001</v>
      </c>
      <c r="BG58" s="3">
        <v>1.0596000000000001</v>
      </c>
      <c r="BH58" s="3">
        <v>1.0697000000000001</v>
      </c>
      <c r="BI58" s="3">
        <v>1.0798000000000001</v>
      </c>
    </row>
    <row r="59" spans="1:61" x14ac:dyDescent="0.2">
      <c r="A59" s="1">
        <v>3.5</v>
      </c>
      <c r="D59" s="3">
        <v>0.496</v>
      </c>
      <c r="E59" s="3">
        <v>0.50700000000000001</v>
      </c>
      <c r="F59" s="3">
        <v>0.51700000000000002</v>
      </c>
      <c r="G59" s="3">
        <v>0.52800000000000002</v>
      </c>
      <c r="H59" s="3">
        <v>0.53900000000000003</v>
      </c>
      <c r="I59" s="3">
        <v>0.55000000000000004</v>
      </c>
      <c r="J59" s="3">
        <v>0.56100000000000005</v>
      </c>
      <c r="K59" s="3">
        <v>0.57099999999999995</v>
      </c>
      <c r="L59" s="3">
        <v>0.58199999999999996</v>
      </c>
      <c r="M59" s="3">
        <v>0.59299999999999997</v>
      </c>
      <c r="N59" s="3">
        <v>0.60299999999999998</v>
      </c>
      <c r="O59" s="3">
        <v>0.61399999999999999</v>
      </c>
      <c r="P59" s="3">
        <v>0.624</v>
      </c>
      <c r="Q59" s="3">
        <v>0.63400000000000001</v>
      </c>
      <c r="R59" s="3">
        <v>0.64500000000000002</v>
      </c>
      <c r="S59" s="3">
        <v>0.65500000000000003</v>
      </c>
      <c r="T59" s="3">
        <v>0.66520000000000001</v>
      </c>
      <c r="U59" s="3">
        <v>0.6754</v>
      </c>
      <c r="V59" s="3">
        <v>0.68559999999999999</v>
      </c>
      <c r="W59" s="3">
        <v>0.69579999999999997</v>
      </c>
      <c r="X59" s="3">
        <v>0.70609999999999995</v>
      </c>
      <c r="Y59" s="3">
        <v>0.71630000000000005</v>
      </c>
      <c r="Z59" s="3">
        <v>0.72650000000000003</v>
      </c>
      <c r="AA59" s="3">
        <v>0.73670000000000002</v>
      </c>
      <c r="AB59" s="3">
        <v>0.747</v>
      </c>
      <c r="AC59" s="3">
        <v>0.75729999999999997</v>
      </c>
      <c r="AD59" s="3">
        <v>0.76759999999999995</v>
      </c>
      <c r="AE59" s="3">
        <v>0.77790000000000004</v>
      </c>
      <c r="AF59" s="3">
        <v>0.78810000000000002</v>
      </c>
      <c r="AG59" s="3">
        <v>0.79830000000000001</v>
      </c>
      <c r="AH59" s="3">
        <v>0.8085</v>
      </c>
      <c r="AI59" s="3">
        <v>0.81869999999999998</v>
      </c>
      <c r="AJ59" s="3">
        <v>0.82889999999999997</v>
      </c>
      <c r="AK59" s="3">
        <v>0.83899999999999997</v>
      </c>
      <c r="AL59" s="3">
        <v>0.84909999999999997</v>
      </c>
      <c r="AM59" s="3">
        <v>0.85919999999999996</v>
      </c>
      <c r="AN59" s="3">
        <v>0.86929999999999996</v>
      </c>
      <c r="AO59" s="3">
        <v>0.87929999999999997</v>
      </c>
      <c r="AP59" s="3">
        <v>0.88939999999999997</v>
      </c>
      <c r="AQ59" s="3">
        <v>0.89939999999999998</v>
      </c>
      <c r="AR59" s="3">
        <v>0.90939999999999999</v>
      </c>
      <c r="AS59" s="3">
        <v>0.9194</v>
      </c>
      <c r="AT59" s="3">
        <v>0.9294</v>
      </c>
      <c r="AU59" s="3">
        <v>0.93940000000000001</v>
      </c>
      <c r="AV59" s="3">
        <v>0.94950000000000001</v>
      </c>
      <c r="AW59" s="3">
        <v>0.95950000000000002</v>
      </c>
      <c r="AX59" s="3">
        <v>0.96950000000000003</v>
      </c>
      <c r="AY59" s="3">
        <v>0.97950000000000004</v>
      </c>
      <c r="AZ59" s="3">
        <v>0.98950000000000005</v>
      </c>
      <c r="BA59" s="3">
        <v>0.99950000000000006</v>
      </c>
      <c r="BB59" s="3">
        <v>1.0096000000000001</v>
      </c>
      <c r="BC59" s="3">
        <v>1.0197000000000001</v>
      </c>
      <c r="BD59" s="3">
        <v>1.0297000000000001</v>
      </c>
      <c r="BE59" s="3">
        <v>1.0398000000000001</v>
      </c>
      <c r="BF59" s="3">
        <v>1.0499000000000001</v>
      </c>
      <c r="BG59" s="3">
        <v>1.0599000000000001</v>
      </c>
      <c r="BH59" s="3">
        <v>1.07</v>
      </c>
      <c r="BI59" s="3">
        <v>1.0801000000000001</v>
      </c>
    </row>
    <row r="60" spans="1:61" x14ac:dyDescent="0.2">
      <c r="A60" s="1">
        <v>4</v>
      </c>
      <c r="D60" s="3">
        <v>0.496</v>
      </c>
      <c r="E60" s="3">
        <v>0.50700000000000001</v>
      </c>
      <c r="F60" s="3">
        <v>0.51800000000000002</v>
      </c>
      <c r="G60" s="3">
        <v>0.52900000000000003</v>
      </c>
      <c r="H60" s="3">
        <v>0.54</v>
      </c>
      <c r="I60" s="3">
        <v>0.55100000000000005</v>
      </c>
      <c r="J60" s="3">
        <v>0.56100000000000005</v>
      </c>
      <c r="K60" s="3">
        <v>0.57199999999999995</v>
      </c>
      <c r="L60" s="3">
        <v>0.58299999999999996</v>
      </c>
      <c r="M60" s="3">
        <v>0.59299999999999997</v>
      </c>
      <c r="N60" s="3">
        <v>0.60399999999999998</v>
      </c>
      <c r="O60" s="3">
        <v>0.61399999999999999</v>
      </c>
      <c r="P60" s="3">
        <v>0.625</v>
      </c>
      <c r="Q60" s="3">
        <v>0.63500000000000001</v>
      </c>
      <c r="R60" s="3">
        <v>0.64500000000000002</v>
      </c>
      <c r="S60" s="3">
        <v>0.65539999999999998</v>
      </c>
      <c r="T60" s="3">
        <v>0.66559999999999997</v>
      </c>
      <c r="U60" s="3">
        <v>0.67589999999999995</v>
      </c>
      <c r="V60" s="3">
        <v>0.68610000000000004</v>
      </c>
      <c r="W60" s="3">
        <v>0.69630000000000003</v>
      </c>
      <c r="X60" s="3">
        <v>0.70650000000000002</v>
      </c>
      <c r="Y60" s="3">
        <v>0.7167</v>
      </c>
      <c r="Z60" s="3">
        <v>0.72689999999999999</v>
      </c>
      <c r="AA60" s="3">
        <v>0.73719999999999997</v>
      </c>
      <c r="AB60" s="3">
        <v>0.74739999999999995</v>
      </c>
      <c r="AC60" s="3">
        <v>0.75770000000000004</v>
      </c>
      <c r="AD60" s="3">
        <v>0.76800000000000002</v>
      </c>
      <c r="AE60" s="3">
        <v>0.7782</v>
      </c>
      <c r="AF60" s="3">
        <v>0.78849999999999998</v>
      </c>
      <c r="AG60" s="3">
        <v>0.79869999999999997</v>
      </c>
      <c r="AH60" s="3">
        <v>0.80889999999999995</v>
      </c>
      <c r="AI60" s="3">
        <v>0.81899999999999995</v>
      </c>
      <c r="AJ60" s="3">
        <v>0.82920000000000005</v>
      </c>
      <c r="AK60" s="3">
        <v>0.83930000000000005</v>
      </c>
      <c r="AL60" s="3">
        <v>0.84940000000000004</v>
      </c>
      <c r="AM60" s="3">
        <v>0.85950000000000004</v>
      </c>
      <c r="AN60" s="3">
        <v>0.86960000000000004</v>
      </c>
      <c r="AO60" s="3">
        <v>0.87960000000000005</v>
      </c>
      <c r="AP60" s="3">
        <v>0.88970000000000005</v>
      </c>
      <c r="AQ60" s="3">
        <v>0.89970000000000006</v>
      </c>
      <c r="AR60" s="3">
        <v>0.90969999999999995</v>
      </c>
      <c r="AS60" s="3">
        <v>0.91979999999999995</v>
      </c>
      <c r="AT60" s="3">
        <v>0.92979999999999996</v>
      </c>
      <c r="AU60" s="3">
        <v>0.93979999999999997</v>
      </c>
      <c r="AV60" s="3">
        <v>0.94979999999999998</v>
      </c>
      <c r="AW60" s="3">
        <v>0.95979999999999999</v>
      </c>
      <c r="AX60" s="3">
        <v>0.9698</v>
      </c>
      <c r="AY60" s="3">
        <v>0.9798</v>
      </c>
      <c r="AZ60" s="3">
        <v>0.98980000000000001</v>
      </c>
      <c r="BA60" s="3">
        <v>0.99980000000000002</v>
      </c>
      <c r="BB60" s="3">
        <v>1.0099</v>
      </c>
      <c r="BC60" s="3">
        <v>1.02</v>
      </c>
      <c r="BD60" s="3">
        <v>1.03</v>
      </c>
      <c r="BE60" s="3">
        <v>1.0401</v>
      </c>
      <c r="BF60" s="3">
        <v>1.0502</v>
      </c>
      <c r="BG60" s="3">
        <v>1.0602</v>
      </c>
      <c r="BH60" s="3">
        <v>1.0703</v>
      </c>
      <c r="BI60" s="3">
        <v>1.0804</v>
      </c>
    </row>
    <row r="61" spans="1:61" x14ac:dyDescent="0.2">
      <c r="A61" s="1">
        <v>4.5</v>
      </c>
      <c r="D61" s="3">
        <v>0.497</v>
      </c>
      <c r="E61" s="3">
        <v>0.50800000000000001</v>
      </c>
      <c r="F61" s="3">
        <v>0.51900000000000002</v>
      </c>
      <c r="G61" s="3">
        <v>0.53</v>
      </c>
      <c r="H61" s="3">
        <v>0.54</v>
      </c>
      <c r="I61" s="3">
        <v>0.55100000000000005</v>
      </c>
      <c r="J61" s="3">
        <v>0.56200000000000006</v>
      </c>
      <c r="K61" s="3">
        <v>0.57299999999999995</v>
      </c>
      <c r="L61" s="3">
        <v>0.58299999999999996</v>
      </c>
      <c r="M61" s="3">
        <v>0.59399999999999997</v>
      </c>
      <c r="N61" s="3">
        <v>0.60399999999999998</v>
      </c>
      <c r="O61" s="3">
        <v>0.61499999999999999</v>
      </c>
      <c r="P61" s="3">
        <v>0.625</v>
      </c>
      <c r="Q61" s="3">
        <v>0.63500000000000001</v>
      </c>
      <c r="R61" s="3">
        <v>0.64600000000000002</v>
      </c>
      <c r="S61" s="3">
        <v>0.65590000000000004</v>
      </c>
      <c r="T61" s="3">
        <v>0.66610000000000003</v>
      </c>
      <c r="U61" s="3">
        <v>0.67630000000000001</v>
      </c>
      <c r="V61" s="3">
        <v>0.6865</v>
      </c>
      <c r="W61" s="3">
        <v>0.69669999999999999</v>
      </c>
      <c r="X61" s="3">
        <v>0.70689999999999997</v>
      </c>
      <c r="Y61" s="3">
        <v>0.71709999999999996</v>
      </c>
      <c r="Z61" s="3">
        <v>0.72740000000000005</v>
      </c>
      <c r="AA61" s="3">
        <v>0.73760000000000003</v>
      </c>
      <c r="AB61" s="3">
        <v>0.74780000000000002</v>
      </c>
      <c r="AC61" s="3">
        <v>0.7581</v>
      </c>
      <c r="AD61" s="3">
        <v>0.76839999999999997</v>
      </c>
      <c r="AE61" s="3">
        <v>0.77859999999999996</v>
      </c>
      <c r="AF61" s="3">
        <v>0.78890000000000005</v>
      </c>
      <c r="AG61" s="3">
        <v>0.79910000000000003</v>
      </c>
      <c r="AH61" s="3">
        <v>0.80920000000000003</v>
      </c>
      <c r="AI61" s="3">
        <v>0.81940000000000002</v>
      </c>
      <c r="AJ61" s="3">
        <v>0.82950000000000002</v>
      </c>
      <c r="AK61" s="3">
        <v>0.8397</v>
      </c>
      <c r="AL61" s="3">
        <v>0.8498</v>
      </c>
      <c r="AM61" s="3">
        <v>0.85980000000000001</v>
      </c>
      <c r="AN61" s="3">
        <v>0.86990000000000001</v>
      </c>
      <c r="AO61" s="3">
        <v>0.88</v>
      </c>
      <c r="AP61" s="3">
        <v>0.89</v>
      </c>
      <c r="AQ61" s="3">
        <v>0.90010000000000001</v>
      </c>
      <c r="AR61" s="3">
        <v>0.91010000000000002</v>
      </c>
      <c r="AS61" s="3">
        <v>0.92010000000000003</v>
      </c>
      <c r="AT61" s="3">
        <v>0.93010000000000004</v>
      </c>
      <c r="AU61" s="3">
        <v>0.94010000000000005</v>
      </c>
      <c r="AV61" s="3">
        <v>0.95009999999999994</v>
      </c>
      <c r="AW61" s="3">
        <v>0.96009999999999995</v>
      </c>
      <c r="AX61" s="3">
        <v>0.97009999999999996</v>
      </c>
      <c r="AY61" s="3">
        <v>0.98009999999999997</v>
      </c>
      <c r="AZ61" s="3">
        <v>0.99009999999999998</v>
      </c>
      <c r="BA61" s="3">
        <v>1.0002</v>
      </c>
      <c r="BB61" s="3">
        <v>1.0102</v>
      </c>
      <c r="BC61" s="3">
        <v>1.0203</v>
      </c>
      <c r="BD61" s="3">
        <v>1.0304</v>
      </c>
      <c r="BE61" s="3">
        <v>1.0404</v>
      </c>
      <c r="BF61" s="3">
        <v>1.0505</v>
      </c>
      <c r="BG61" s="3">
        <v>1.0605</v>
      </c>
      <c r="BH61" s="3">
        <v>1.0706</v>
      </c>
      <c r="BI61" s="3">
        <v>1.0807</v>
      </c>
    </row>
    <row r="62" spans="1:61" x14ac:dyDescent="0.2">
      <c r="A62" s="1">
        <v>5</v>
      </c>
      <c r="D62" s="3">
        <v>0.498</v>
      </c>
      <c r="E62" s="3">
        <v>0.50900000000000001</v>
      </c>
      <c r="F62" s="3">
        <v>0.52</v>
      </c>
      <c r="G62" s="3">
        <v>0.53</v>
      </c>
      <c r="H62" s="3">
        <v>0.54100000000000004</v>
      </c>
      <c r="I62" s="3">
        <v>0.55200000000000005</v>
      </c>
      <c r="J62" s="3">
        <v>0.56299999999999994</v>
      </c>
      <c r="K62" s="3">
        <v>0.57299999999999995</v>
      </c>
      <c r="L62" s="3">
        <v>0.58399999999999996</v>
      </c>
      <c r="M62" s="3">
        <v>0.59499999999999997</v>
      </c>
      <c r="N62" s="3">
        <v>0.60499999999999998</v>
      </c>
      <c r="O62" s="3">
        <v>0.61499999999999999</v>
      </c>
      <c r="P62" s="3">
        <v>0.626</v>
      </c>
      <c r="Q62" s="3">
        <v>0.63600000000000001</v>
      </c>
      <c r="R62" s="3">
        <v>0.64600000000000002</v>
      </c>
      <c r="S62" s="3">
        <v>0.65639999999999998</v>
      </c>
      <c r="T62" s="3">
        <v>0.66659999999999997</v>
      </c>
      <c r="U62" s="3">
        <v>0.67679999999999996</v>
      </c>
      <c r="V62" s="3">
        <v>0.68700000000000006</v>
      </c>
      <c r="W62" s="3">
        <v>0.69720000000000004</v>
      </c>
      <c r="X62" s="3">
        <v>0.70740000000000003</v>
      </c>
      <c r="Y62" s="3">
        <v>0.71760000000000002</v>
      </c>
      <c r="Z62" s="3">
        <v>0.7278</v>
      </c>
      <c r="AA62" s="3">
        <v>0.73799999999999999</v>
      </c>
      <c r="AB62" s="3">
        <v>0.74819999999999998</v>
      </c>
      <c r="AC62" s="3">
        <v>0.75849999999999995</v>
      </c>
      <c r="AD62" s="3">
        <v>0.76870000000000005</v>
      </c>
      <c r="AE62" s="3">
        <v>0.77900000000000003</v>
      </c>
      <c r="AF62" s="3">
        <v>0.78920000000000001</v>
      </c>
      <c r="AG62" s="3">
        <v>0.7994</v>
      </c>
      <c r="AH62" s="3">
        <v>0.80959999999999999</v>
      </c>
      <c r="AI62" s="3">
        <v>0.81969999999999998</v>
      </c>
      <c r="AJ62" s="3">
        <v>0.82989999999999997</v>
      </c>
      <c r="AK62" s="3">
        <v>0.84</v>
      </c>
      <c r="AL62" s="3">
        <v>0.85009999999999997</v>
      </c>
      <c r="AM62" s="3">
        <v>0.86019999999999996</v>
      </c>
      <c r="AN62" s="3">
        <v>0.87019999999999997</v>
      </c>
      <c r="AO62" s="3">
        <v>0.88029999999999997</v>
      </c>
      <c r="AP62" s="3">
        <v>0.89029999999999998</v>
      </c>
      <c r="AQ62" s="3">
        <v>0.90039999999999998</v>
      </c>
      <c r="AR62" s="3">
        <v>0.91039999999999999</v>
      </c>
      <c r="AS62" s="3">
        <v>0.9204</v>
      </c>
      <c r="AT62" s="3">
        <v>0.9304</v>
      </c>
      <c r="AU62" s="3">
        <v>0.94040000000000001</v>
      </c>
      <c r="AV62" s="3">
        <v>0.95040000000000002</v>
      </c>
      <c r="AW62" s="3">
        <v>0.96040000000000003</v>
      </c>
      <c r="AX62" s="3">
        <v>0.97040000000000004</v>
      </c>
      <c r="AY62" s="3">
        <v>0.98050000000000004</v>
      </c>
      <c r="AZ62" s="3">
        <v>0.99050000000000005</v>
      </c>
      <c r="BA62" s="3">
        <v>1.0004999999999999</v>
      </c>
      <c r="BB62" s="3">
        <v>1.0105999999999999</v>
      </c>
      <c r="BC62" s="3">
        <v>1.0206</v>
      </c>
      <c r="BD62" s="3">
        <v>1.0306999999999999</v>
      </c>
      <c r="BE62" s="3">
        <v>1.0407</v>
      </c>
      <c r="BF62" s="3">
        <v>1.0508</v>
      </c>
      <c r="BG62" s="3">
        <v>1.0608</v>
      </c>
      <c r="BH62" s="3">
        <v>1.0709</v>
      </c>
      <c r="BI62" s="3">
        <v>1.081</v>
      </c>
    </row>
    <row r="63" spans="1:61" x14ac:dyDescent="0.2">
      <c r="A63" s="1">
        <v>5.5</v>
      </c>
      <c r="D63" s="3">
        <v>0.499</v>
      </c>
      <c r="E63" s="3">
        <v>0.51</v>
      </c>
      <c r="F63" s="3">
        <v>0.52</v>
      </c>
      <c r="G63" s="3">
        <v>0.53100000000000003</v>
      </c>
      <c r="H63" s="3">
        <v>0.54200000000000004</v>
      </c>
      <c r="I63" s="3">
        <v>0.55200000000000005</v>
      </c>
      <c r="J63" s="3">
        <v>0.56299999999999994</v>
      </c>
      <c r="K63" s="3">
        <v>0.57399999999999995</v>
      </c>
      <c r="L63" s="3">
        <v>0.58399999999999996</v>
      </c>
      <c r="M63" s="3">
        <v>0.59499999999999997</v>
      </c>
      <c r="N63" s="3">
        <v>0.60499999999999998</v>
      </c>
      <c r="O63" s="3">
        <v>0.61599999999999999</v>
      </c>
      <c r="P63" s="3">
        <v>0.626</v>
      </c>
      <c r="Q63" s="3">
        <v>0.63600000000000001</v>
      </c>
      <c r="R63" s="3">
        <v>0.64700000000000002</v>
      </c>
      <c r="S63" s="3">
        <v>0.65680000000000005</v>
      </c>
      <c r="T63" s="3">
        <v>0.66700000000000004</v>
      </c>
      <c r="U63" s="3">
        <v>0.67720000000000002</v>
      </c>
      <c r="V63" s="3">
        <v>0.68740000000000001</v>
      </c>
      <c r="W63" s="3">
        <v>0.6976</v>
      </c>
      <c r="X63" s="3">
        <v>0.70779999999999998</v>
      </c>
      <c r="Y63" s="3">
        <v>0.71799999999999997</v>
      </c>
      <c r="Z63" s="3">
        <v>0.72819999999999996</v>
      </c>
      <c r="AA63" s="3">
        <v>0.73839999999999995</v>
      </c>
      <c r="AB63" s="3">
        <v>0.74860000000000004</v>
      </c>
      <c r="AC63" s="3">
        <v>0.75890000000000002</v>
      </c>
      <c r="AD63" s="3">
        <v>0.76910000000000001</v>
      </c>
      <c r="AE63" s="3">
        <v>0.77939999999999998</v>
      </c>
      <c r="AF63" s="3">
        <v>0.78959999999999997</v>
      </c>
      <c r="AG63" s="3">
        <v>0.79979999999999996</v>
      </c>
      <c r="AH63" s="3">
        <v>0.80989999999999995</v>
      </c>
      <c r="AI63" s="3">
        <v>0.82010000000000005</v>
      </c>
      <c r="AJ63" s="3">
        <v>0.83020000000000005</v>
      </c>
      <c r="AK63" s="3">
        <v>0.84030000000000005</v>
      </c>
      <c r="AL63" s="3">
        <v>0.85040000000000004</v>
      </c>
      <c r="AM63" s="3">
        <v>0.86050000000000004</v>
      </c>
      <c r="AN63" s="3">
        <v>0.87060000000000004</v>
      </c>
      <c r="AO63" s="3">
        <v>0.88060000000000005</v>
      </c>
      <c r="AP63" s="3">
        <v>0.89070000000000005</v>
      </c>
      <c r="AQ63" s="3">
        <v>0.90069999999999995</v>
      </c>
      <c r="AR63" s="3">
        <v>0.91069999999999995</v>
      </c>
      <c r="AS63" s="3">
        <v>0.92069999999999996</v>
      </c>
      <c r="AT63" s="3">
        <v>0.93069999999999997</v>
      </c>
      <c r="AU63" s="3">
        <v>0.94069999999999998</v>
      </c>
      <c r="AV63" s="3">
        <v>0.95069999999999999</v>
      </c>
      <c r="AW63" s="3">
        <v>0.96079999999999999</v>
      </c>
      <c r="AX63" s="3">
        <v>0.9708</v>
      </c>
      <c r="AY63" s="3">
        <v>0.98080000000000001</v>
      </c>
      <c r="AZ63" s="3">
        <v>0.99080000000000001</v>
      </c>
      <c r="BA63" s="3">
        <v>1.0007999999999999</v>
      </c>
      <c r="BB63" s="3">
        <v>1.0108999999999999</v>
      </c>
      <c r="BC63" s="3">
        <v>1.0208999999999999</v>
      </c>
      <c r="BD63" s="3">
        <v>1.0309999999999999</v>
      </c>
      <c r="BE63" s="3">
        <v>1.0409999999999999</v>
      </c>
      <c r="BF63" s="3">
        <v>1.0510999999999999</v>
      </c>
      <c r="BG63" s="3">
        <v>1.0610999999999999</v>
      </c>
      <c r="BH63" s="3">
        <v>1.0711999999999999</v>
      </c>
      <c r="BI63" s="3">
        <v>1.0812999999999999</v>
      </c>
    </row>
    <row r="64" spans="1:61" x14ac:dyDescent="0.2">
      <c r="A64" s="1">
        <v>6</v>
      </c>
      <c r="D64" s="3">
        <v>0.499</v>
      </c>
      <c r="E64" s="3">
        <v>0.51</v>
      </c>
      <c r="F64" s="3">
        <v>0.52100000000000002</v>
      </c>
      <c r="G64" s="3">
        <v>0.53200000000000003</v>
      </c>
      <c r="H64" s="3">
        <v>0.54200000000000004</v>
      </c>
      <c r="I64" s="3">
        <v>0.55300000000000005</v>
      </c>
      <c r="J64" s="3">
        <v>0.56399999999999995</v>
      </c>
      <c r="K64" s="3">
        <v>0.57399999999999995</v>
      </c>
      <c r="L64" s="3">
        <v>0.58499999999999996</v>
      </c>
      <c r="M64" s="3">
        <v>0.59599999999999997</v>
      </c>
      <c r="N64" s="3">
        <v>0.60599999999999998</v>
      </c>
      <c r="O64" s="3">
        <v>0.61599999999999999</v>
      </c>
      <c r="P64" s="3">
        <v>0.627</v>
      </c>
      <c r="Q64" s="3">
        <v>0.63700000000000001</v>
      </c>
      <c r="R64" s="3">
        <v>0.64700000000000002</v>
      </c>
      <c r="S64" s="3">
        <v>0.6573</v>
      </c>
      <c r="T64" s="3">
        <v>0.66749999999999998</v>
      </c>
      <c r="U64" s="3">
        <v>0.67769999999999997</v>
      </c>
      <c r="V64" s="3">
        <v>0.68779999999999997</v>
      </c>
      <c r="W64" s="3">
        <v>0.69799999999999995</v>
      </c>
      <c r="X64" s="3">
        <v>0.70820000000000005</v>
      </c>
      <c r="Y64" s="3">
        <v>0.71840000000000004</v>
      </c>
      <c r="Z64" s="3">
        <v>0.72860000000000003</v>
      </c>
      <c r="AA64" s="3">
        <v>0.73880000000000001</v>
      </c>
      <c r="AB64" s="3">
        <v>0.749</v>
      </c>
      <c r="AC64" s="3">
        <v>0.75929999999999997</v>
      </c>
      <c r="AD64" s="3">
        <v>0.76949999999999996</v>
      </c>
      <c r="AE64" s="3">
        <v>0.77969999999999995</v>
      </c>
      <c r="AF64" s="3">
        <v>0.78990000000000005</v>
      </c>
      <c r="AG64" s="3">
        <v>0.80010000000000003</v>
      </c>
      <c r="AH64" s="3">
        <v>0.81030000000000002</v>
      </c>
      <c r="AI64" s="3">
        <v>0.82040000000000002</v>
      </c>
      <c r="AJ64" s="3">
        <v>0.8306</v>
      </c>
      <c r="AK64" s="3">
        <v>0.8407</v>
      </c>
      <c r="AL64" s="3">
        <v>0.8508</v>
      </c>
      <c r="AM64" s="3">
        <v>0.86080000000000001</v>
      </c>
      <c r="AN64" s="3">
        <v>0.87090000000000001</v>
      </c>
      <c r="AO64" s="3">
        <v>0.88090000000000002</v>
      </c>
      <c r="AP64" s="3">
        <v>0.89100000000000001</v>
      </c>
      <c r="AQ64" s="3">
        <v>0.90100000000000002</v>
      </c>
      <c r="AR64" s="3">
        <v>0.91100000000000003</v>
      </c>
      <c r="AS64" s="3">
        <v>0.92100000000000004</v>
      </c>
      <c r="AT64" s="3">
        <v>0.93100000000000005</v>
      </c>
      <c r="AU64" s="3">
        <v>0.94110000000000005</v>
      </c>
      <c r="AV64" s="3">
        <v>0.95109999999999995</v>
      </c>
      <c r="AW64" s="3">
        <v>0.96109999999999995</v>
      </c>
      <c r="AX64" s="3">
        <v>0.97109999999999996</v>
      </c>
      <c r="AY64" s="3">
        <v>0.98109999999999997</v>
      </c>
      <c r="AZ64" s="3">
        <v>0.99109999999999998</v>
      </c>
      <c r="BA64" s="3">
        <v>1.0011000000000001</v>
      </c>
      <c r="BB64" s="3">
        <v>1.0112000000000001</v>
      </c>
      <c r="BC64" s="3">
        <v>1.0212000000000001</v>
      </c>
      <c r="BD64" s="3">
        <v>1.0313000000000001</v>
      </c>
      <c r="BE64" s="3">
        <v>1.0412999999999999</v>
      </c>
      <c r="BF64" s="3">
        <v>1.0513999999999999</v>
      </c>
      <c r="BG64" s="3">
        <v>1.0615000000000001</v>
      </c>
      <c r="BH64" s="3">
        <v>1.0714999999999999</v>
      </c>
      <c r="BI64" s="3">
        <v>1.0815999999999999</v>
      </c>
    </row>
    <row r="65" spans="1:61" x14ac:dyDescent="0.2">
      <c r="A65" s="1">
        <v>6.5</v>
      </c>
      <c r="D65" s="3">
        <v>0.5</v>
      </c>
      <c r="E65" s="3">
        <v>0.51100000000000001</v>
      </c>
      <c r="F65" s="3">
        <v>0.52200000000000002</v>
      </c>
      <c r="G65" s="3">
        <v>0.53200000000000003</v>
      </c>
      <c r="H65" s="3">
        <v>0.54300000000000004</v>
      </c>
      <c r="I65" s="3">
        <v>0.55400000000000005</v>
      </c>
      <c r="J65" s="3">
        <v>0.56399999999999995</v>
      </c>
      <c r="K65" s="3">
        <v>0.57499999999999996</v>
      </c>
      <c r="L65" s="3">
        <v>0.58499999999999996</v>
      </c>
      <c r="M65" s="3">
        <v>0.59599999999999997</v>
      </c>
      <c r="N65" s="3">
        <v>0.60599999999999998</v>
      </c>
      <c r="O65" s="3">
        <v>0.61699999999999999</v>
      </c>
      <c r="P65" s="3">
        <v>0.627</v>
      </c>
      <c r="Q65" s="3">
        <v>0.63700000000000001</v>
      </c>
      <c r="R65" s="3">
        <v>0.64800000000000002</v>
      </c>
      <c r="S65" s="3">
        <v>0.65769999999999995</v>
      </c>
      <c r="T65" s="3">
        <v>0.66790000000000005</v>
      </c>
      <c r="U65" s="3">
        <v>0.67810000000000004</v>
      </c>
      <c r="V65" s="3">
        <v>0.68830000000000002</v>
      </c>
      <c r="W65" s="3">
        <v>0.69850000000000001</v>
      </c>
      <c r="X65" s="3">
        <v>0.70860000000000001</v>
      </c>
      <c r="Y65" s="3">
        <v>0.71879999999999999</v>
      </c>
      <c r="Z65" s="3">
        <v>0.72899999999999998</v>
      </c>
      <c r="AA65" s="3">
        <v>0.73919999999999997</v>
      </c>
      <c r="AB65" s="3">
        <v>0.74939999999999996</v>
      </c>
      <c r="AC65" s="3">
        <v>0.75970000000000004</v>
      </c>
      <c r="AD65" s="3">
        <v>0.76990000000000003</v>
      </c>
      <c r="AE65" s="3">
        <v>0.78010000000000002</v>
      </c>
      <c r="AF65" s="3">
        <v>0.7903</v>
      </c>
      <c r="AG65" s="3">
        <v>0.80049999999999999</v>
      </c>
      <c r="AH65" s="3">
        <v>0.81059999999999999</v>
      </c>
      <c r="AI65" s="3">
        <v>0.82079999999999997</v>
      </c>
      <c r="AJ65" s="3">
        <v>0.83089999999999997</v>
      </c>
      <c r="AK65" s="3">
        <v>0.84099999999999997</v>
      </c>
      <c r="AL65" s="3">
        <v>0.85109999999999997</v>
      </c>
      <c r="AM65" s="3">
        <v>0.86119999999999997</v>
      </c>
      <c r="AN65" s="3">
        <v>0.87119999999999997</v>
      </c>
      <c r="AO65" s="3">
        <v>0.88129999999999997</v>
      </c>
      <c r="AP65" s="3">
        <v>0.89129999999999998</v>
      </c>
      <c r="AQ65" s="3">
        <v>0.90129999999999999</v>
      </c>
      <c r="AR65" s="3">
        <v>0.91139999999999999</v>
      </c>
      <c r="AS65" s="3">
        <v>0.9214</v>
      </c>
      <c r="AT65" s="3">
        <v>0.93140000000000001</v>
      </c>
      <c r="AU65" s="3">
        <v>0.94140000000000001</v>
      </c>
      <c r="AV65" s="3">
        <v>0.95140000000000002</v>
      </c>
      <c r="AW65" s="3">
        <v>0.96140000000000003</v>
      </c>
      <c r="AX65" s="3">
        <v>0.97140000000000004</v>
      </c>
      <c r="AY65" s="3">
        <v>0.98140000000000005</v>
      </c>
      <c r="AZ65" s="3">
        <v>0.99139999999999995</v>
      </c>
      <c r="BA65" s="3">
        <v>1.0015000000000001</v>
      </c>
      <c r="BB65" s="3">
        <v>1.0115000000000001</v>
      </c>
      <c r="BC65" s="3">
        <v>1.0216000000000001</v>
      </c>
      <c r="BD65" s="3">
        <v>1.0316000000000001</v>
      </c>
      <c r="BE65" s="3">
        <v>1.0417000000000001</v>
      </c>
      <c r="BF65" s="3">
        <v>1.0517000000000001</v>
      </c>
      <c r="BG65" s="3">
        <v>1.0618000000000001</v>
      </c>
      <c r="BH65" s="3">
        <v>1.0718000000000001</v>
      </c>
      <c r="BI65" s="3">
        <v>1.0819000000000001</v>
      </c>
    </row>
    <row r="66" spans="1:61" x14ac:dyDescent="0.2">
      <c r="A66" s="1">
        <v>7</v>
      </c>
      <c r="D66" s="3">
        <v>0.501</v>
      </c>
      <c r="E66" s="3">
        <v>0.51200000000000001</v>
      </c>
      <c r="F66" s="3">
        <v>0.52200000000000002</v>
      </c>
      <c r="G66" s="3">
        <v>0.53300000000000003</v>
      </c>
      <c r="H66" s="3">
        <v>0.54400000000000004</v>
      </c>
      <c r="I66" s="3">
        <v>0.55400000000000005</v>
      </c>
      <c r="J66" s="3">
        <v>0.56499999999999995</v>
      </c>
      <c r="K66" s="3">
        <v>0.57499999999999996</v>
      </c>
      <c r="L66" s="3">
        <v>0.58599999999999997</v>
      </c>
      <c r="M66" s="3">
        <v>0.59699999999999998</v>
      </c>
      <c r="N66" s="3">
        <v>0.60699999999999998</v>
      </c>
      <c r="O66" s="3">
        <v>0.61699999999999999</v>
      </c>
      <c r="P66" s="3">
        <v>0.628</v>
      </c>
      <c r="Q66" s="3">
        <v>0.63800000000000001</v>
      </c>
      <c r="R66" s="3">
        <v>0.64800000000000002</v>
      </c>
      <c r="S66" s="3">
        <v>0.65820000000000001</v>
      </c>
      <c r="T66" s="3">
        <v>0.66839999999999999</v>
      </c>
      <c r="U66" s="3">
        <v>0.67859999999999998</v>
      </c>
      <c r="V66" s="3">
        <v>0.68869999999999998</v>
      </c>
      <c r="W66" s="3">
        <v>0.69889999999999997</v>
      </c>
      <c r="X66" s="3">
        <v>0.70909999999999995</v>
      </c>
      <c r="Y66" s="3">
        <v>0.71919999999999995</v>
      </c>
      <c r="Z66" s="3">
        <v>0.72940000000000005</v>
      </c>
      <c r="AA66" s="3">
        <v>0.73960000000000004</v>
      </c>
      <c r="AB66" s="3">
        <v>0.74980000000000002</v>
      </c>
      <c r="AC66" s="3">
        <v>0.76</v>
      </c>
      <c r="AD66" s="3">
        <v>0.77029999999999998</v>
      </c>
      <c r="AE66" s="3">
        <v>0.78049999999999997</v>
      </c>
      <c r="AF66" s="3">
        <v>0.79069999999999996</v>
      </c>
      <c r="AG66" s="3">
        <v>0.80079999999999996</v>
      </c>
      <c r="AH66" s="3">
        <v>0.81100000000000005</v>
      </c>
      <c r="AI66" s="3">
        <v>0.82110000000000005</v>
      </c>
      <c r="AJ66" s="3">
        <v>0.83120000000000005</v>
      </c>
      <c r="AK66" s="3">
        <v>0.84130000000000005</v>
      </c>
      <c r="AL66" s="3">
        <v>0.85140000000000005</v>
      </c>
      <c r="AM66" s="3">
        <v>0.86150000000000004</v>
      </c>
      <c r="AN66" s="3">
        <v>0.87160000000000004</v>
      </c>
      <c r="AO66" s="3">
        <v>0.88160000000000005</v>
      </c>
      <c r="AP66" s="3">
        <v>0.89159999999999995</v>
      </c>
      <c r="AQ66" s="3">
        <v>0.90169999999999995</v>
      </c>
      <c r="AR66" s="3">
        <v>0.91169999999999995</v>
      </c>
      <c r="AS66" s="3">
        <v>0.92169999999999996</v>
      </c>
      <c r="AT66" s="3">
        <v>0.93169999999999997</v>
      </c>
      <c r="AU66" s="3">
        <v>0.94169999999999998</v>
      </c>
      <c r="AV66" s="3">
        <v>0.95169999999999999</v>
      </c>
      <c r="AW66" s="3">
        <v>0.9617</v>
      </c>
      <c r="AX66" s="3">
        <v>0.97170000000000001</v>
      </c>
      <c r="AY66" s="3">
        <v>0.98170000000000002</v>
      </c>
      <c r="AZ66" s="3">
        <v>0.99170000000000003</v>
      </c>
      <c r="BA66" s="3">
        <v>1.0018</v>
      </c>
      <c r="BB66" s="3">
        <v>1.0118</v>
      </c>
      <c r="BC66" s="3">
        <v>1.0219</v>
      </c>
      <c r="BD66" s="3">
        <v>1.0319</v>
      </c>
      <c r="BE66" s="3">
        <v>1.042</v>
      </c>
      <c r="BF66" s="3">
        <v>1.052</v>
      </c>
      <c r="BG66" s="3">
        <v>1.0621</v>
      </c>
      <c r="BH66" s="3">
        <v>1.0721000000000001</v>
      </c>
      <c r="BI66" s="3">
        <v>1.0822000000000001</v>
      </c>
    </row>
    <row r="67" spans="1:61" x14ac:dyDescent="0.2">
      <c r="A67" s="1">
        <v>7.5</v>
      </c>
      <c r="D67" s="3">
        <v>0.502</v>
      </c>
      <c r="E67" s="3">
        <v>0.51200000000000001</v>
      </c>
      <c r="F67" s="3">
        <v>0.52300000000000002</v>
      </c>
      <c r="G67" s="3">
        <v>0.53400000000000003</v>
      </c>
      <c r="H67" s="3">
        <v>0.54400000000000004</v>
      </c>
      <c r="I67" s="3">
        <v>0.55500000000000005</v>
      </c>
      <c r="J67" s="3">
        <v>0.56599999999999995</v>
      </c>
      <c r="K67" s="3">
        <v>0.57599999999999996</v>
      </c>
      <c r="L67" s="3">
        <v>0.58699999999999997</v>
      </c>
      <c r="M67" s="3">
        <v>0.59699999999999998</v>
      </c>
      <c r="N67" s="3">
        <v>0.60699999999999998</v>
      </c>
      <c r="O67" s="3">
        <v>0.61799999999999999</v>
      </c>
      <c r="P67" s="3">
        <v>0.628</v>
      </c>
      <c r="Q67" s="3">
        <v>0.63800000000000001</v>
      </c>
      <c r="R67" s="3">
        <v>0.64800000000000002</v>
      </c>
      <c r="S67" s="3">
        <v>0.65869999999999995</v>
      </c>
      <c r="T67" s="3">
        <v>0.66879999999999995</v>
      </c>
      <c r="U67" s="3">
        <v>0.67900000000000005</v>
      </c>
      <c r="V67" s="3">
        <v>0.68920000000000003</v>
      </c>
      <c r="W67" s="3">
        <v>0.69930000000000003</v>
      </c>
      <c r="X67" s="3">
        <v>0.70950000000000002</v>
      </c>
      <c r="Y67" s="3">
        <v>0.71970000000000001</v>
      </c>
      <c r="Z67" s="3">
        <v>0.7298</v>
      </c>
      <c r="AA67" s="3">
        <v>0.74</v>
      </c>
      <c r="AB67" s="3">
        <v>0.75019999999999998</v>
      </c>
      <c r="AC67" s="3">
        <v>0.76039999999999996</v>
      </c>
      <c r="AD67" s="3">
        <v>0.77070000000000005</v>
      </c>
      <c r="AE67" s="3">
        <v>0.78090000000000004</v>
      </c>
      <c r="AF67" s="3">
        <v>0.79100000000000004</v>
      </c>
      <c r="AG67" s="3">
        <v>0.80120000000000002</v>
      </c>
      <c r="AH67" s="3">
        <v>0.81130000000000002</v>
      </c>
      <c r="AI67" s="3">
        <v>0.82150000000000001</v>
      </c>
      <c r="AJ67" s="3">
        <v>0.83160000000000001</v>
      </c>
      <c r="AK67" s="3">
        <v>0.8417</v>
      </c>
      <c r="AL67" s="3">
        <v>0.8518</v>
      </c>
      <c r="AM67" s="3">
        <v>0.86180000000000001</v>
      </c>
      <c r="AN67" s="3">
        <v>0.87190000000000001</v>
      </c>
      <c r="AO67" s="3">
        <v>0.88190000000000002</v>
      </c>
      <c r="AP67" s="3">
        <v>0.89200000000000002</v>
      </c>
      <c r="AQ67" s="3">
        <v>0.90200000000000002</v>
      </c>
      <c r="AR67" s="3">
        <v>0.91200000000000003</v>
      </c>
      <c r="AS67" s="3">
        <v>0.92200000000000004</v>
      </c>
      <c r="AT67" s="3">
        <v>0.93200000000000005</v>
      </c>
      <c r="AU67" s="3">
        <v>0.94199999999999995</v>
      </c>
      <c r="AV67" s="3">
        <v>0.95199999999999996</v>
      </c>
      <c r="AW67" s="3">
        <v>0.96199999999999997</v>
      </c>
      <c r="AX67" s="3">
        <v>0.97199999999999998</v>
      </c>
      <c r="AY67" s="3">
        <v>0.98209999999999997</v>
      </c>
      <c r="AZ67" s="3">
        <v>0.99209999999999998</v>
      </c>
      <c r="BA67" s="3">
        <v>1.0021</v>
      </c>
      <c r="BB67" s="3">
        <v>1.0121</v>
      </c>
      <c r="BC67" s="3">
        <v>1.0222</v>
      </c>
      <c r="BD67" s="3">
        <v>1.0322</v>
      </c>
      <c r="BE67" s="3">
        <v>1.0423</v>
      </c>
      <c r="BF67" s="3">
        <v>1.0523</v>
      </c>
      <c r="BG67" s="3">
        <v>1.0624</v>
      </c>
      <c r="BH67" s="3">
        <v>1.0724</v>
      </c>
      <c r="BI67" s="3">
        <v>1.0825</v>
      </c>
    </row>
    <row r="68" spans="1:61" x14ac:dyDescent="0.2">
      <c r="A68" s="1">
        <v>8</v>
      </c>
      <c r="D68" s="3">
        <v>0.502</v>
      </c>
      <c r="E68" s="3">
        <v>0.51300000000000001</v>
      </c>
      <c r="F68" s="3">
        <v>0.52400000000000002</v>
      </c>
      <c r="G68" s="3">
        <v>0.53400000000000003</v>
      </c>
      <c r="H68" s="3">
        <v>0.54500000000000004</v>
      </c>
      <c r="I68" s="3">
        <v>0.55600000000000005</v>
      </c>
      <c r="J68" s="3">
        <v>0.56599999999999995</v>
      </c>
      <c r="K68" s="3">
        <v>0.57699999999999996</v>
      </c>
      <c r="L68" s="3">
        <v>0.58699999999999997</v>
      </c>
      <c r="M68" s="3">
        <v>0.59799999999999998</v>
      </c>
      <c r="N68" s="3">
        <v>0.60799999999999998</v>
      </c>
      <c r="O68" s="3">
        <v>0.61799999999999999</v>
      </c>
      <c r="P68" s="3">
        <v>0.629</v>
      </c>
      <c r="Q68" s="3">
        <v>0.63900000000000001</v>
      </c>
      <c r="R68" s="3">
        <v>0.64900000000000002</v>
      </c>
      <c r="S68" s="3">
        <v>0.65910000000000002</v>
      </c>
      <c r="T68" s="3">
        <v>0.66930000000000001</v>
      </c>
      <c r="U68" s="3">
        <v>0.6794</v>
      </c>
      <c r="V68" s="3">
        <v>0.68959999999999999</v>
      </c>
      <c r="W68" s="3">
        <v>0.69979999999999998</v>
      </c>
      <c r="X68" s="3">
        <v>0.70989999999999998</v>
      </c>
      <c r="Y68" s="3">
        <v>0.72009999999999996</v>
      </c>
      <c r="Z68" s="3">
        <v>0.73019999999999996</v>
      </c>
      <c r="AA68" s="3">
        <v>0.74039999999999995</v>
      </c>
      <c r="AB68" s="3">
        <v>0.75060000000000004</v>
      </c>
      <c r="AC68" s="3">
        <v>0.76080000000000003</v>
      </c>
      <c r="AD68" s="3">
        <v>0.77100000000000002</v>
      </c>
      <c r="AE68" s="3">
        <v>0.78120000000000001</v>
      </c>
      <c r="AF68" s="3">
        <v>0.79139999999999999</v>
      </c>
      <c r="AG68" s="3">
        <v>0.80159999999999998</v>
      </c>
      <c r="AH68" s="3">
        <v>0.81169999999999998</v>
      </c>
      <c r="AI68" s="3">
        <v>0.82179999999999997</v>
      </c>
      <c r="AJ68" s="3">
        <v>0.83189999999999997</v>
      </c>
      <c r="AK68" s="3">
        <v>0.84199999999999997</v>
      </c>
      <c r="AL68" s="3">
        <v>0.85209999999999997</v>
      </c>
      <c r="AM68" s="3">
        <v>0.86219999999999997</v>
      </c>
      <c r="AN68" s="3">
        <v>0.87219999999999998</v>
      </c>
      <c r="AO68" s="3">
        <v>0.88219999999999998</v>
      </c>
      <c r="AP68" s="3">
        <v>0.89229999999999998</v>
      </c>
      <c r="AQ68" s="3">
        <v>0.90229999999999999</v>
      </c>
      <c r="AR68" s="3">
        <v>0.9123</v>
      </c>
      <c r="AS68" s="3">
        <v>0.92230000000000001</v>
      </c>
      <c r="AT68" s="3">
        <v>0.93230000000000002</v>
      </c>
      <c r="AU68" s="3">
        <v>0.94230000000000003</v>
      </c>
      <c r="AV68" s="3">
        <v>0.95240000000000002</v>
      </c>
      <c r="AW68" s="3">
        <v>0.96240000000000003</v>
      </c>
      <c r="AX68" s="3">
        <v>0.97240000000000004</v>
      </c>
      <c r="AY68" s="3">
        <v>0.98240000000000005</v>
      </c>
      <c r="AZ68" s="3">
        <v>0.99239999999999995</v>
      </c>
      <c r="BA68" s="3">
        <v>1.0024</v>
      </c>
      <c r="BB68" s="3">
        <v>1.0125</v>
      </c>
      <c r="BC68" s="3">
        <v>1.0225</v>
      </c>
      <c r="BD68" s="3">
        <v>1.0325</v>
      </c>
      <c r="BE68" s="3">
        <v>1.0426</v>
      </c>
      <c r="BF68" s="3">
        <v>1.0526</v>
      </c>
      <c r="BG68" s="3">
        <v>1.0627</v>
      </c>
      <c r="BH68" s="3">
        <v>1.0727</v>
      </c>
      <c r="BI68" s="3">
        <v>1.0828</v>
      </c>
    </row>
    <row r="69" spans="1:61" x14ac:dyDescent="0.2">
      <c r="A69" s="1">
        <v>8.5</v>
      </c>
      <c r="D69" s="3">
        <v>0.503</v>
      </c>
      <c r="E69" s="3">
        <v>0.51400000000000001</v>
      </c>
      <c r="F69" s="3">
        <v>0.52500000000000002</v>
      </c>
      <c r="G69" s="3">
        <v>0.53500000000000003</v>
      </c>
      <c r="H69" s="3">
        <v>0.54600000000000004</v>
      </c>
      <c r="I69" s="3">
        <v>0.55600000000000005</v>
      </c>
      <c r="J69" s="3">
        <v>0.56699999999999995</v>
      </c>
      <c r="K69" s="3">
        <v>0.57699999999999996</v>
      </c>
      <c r="L69" s="3">
        <v>0.58799999999999997</v>
      </c>
      <c r="M69" s="3">
        <v>0.59799999999999998</v>
      </c>
      <c r="N69" s="3">
        <v>0.60899999999999999</v>
      </c>
      <c r="O69" s="3">
        <v>0.61899999999999999</v>
      </c>
      <c r="P69" s="3">
        <v>0.629</v>
      </c>
      <c r="Q69" s="3">
        <v>0.63900000000000001</v>
      </c>
      <c r="R69" s="3">
        <v>0.64900000000000002</v>
      </c>
      <c r="S69" s="3">
        <v>0.65959999999999996</v>
      </c>
      <c r="T69" s="3">
        <v>0.66969999999999996</v>
      </c>
      <c r="U69" s="3">
        <v>0.67989999999999995</v>
      </c>
      <c r="V69" s="3">
        <v>0.69</v>
      </c>
      <c r="W69" s="3">
        <v>0.70020000000000004</v>
      </c>
      <c r="X69" s="3">
        <v>0.71030000000000004</v>
      </c>
      <c r="Y69" s="3">
        <v>0.72050000000000003</v>
      </c>
      <c r="Z69" s="3">
        <v>0.73070000000000002</v>
      </c>
      <c r="AA69" s="3">
        <v>0.74080000000000001</v>
      </c>
      <c r="AB69" s="3">
        <v>0.751</v>
      </c>
      <c r="AC69" s="3">
        <v>0.76119999999999999</v>
      </c>
      <c r="AD69" s="3">
        <v>0.77139999999999997</v>
      </c>
      <c r="AE69" s="3">
        <v>0.78159999999999996</v>
      </c>
      <c r="AF69" s="3">
        <v>0.79179999999999995</v>
      </c>
      <c r="AG69" s="3">
        <v>0.80189999999999995</v>
      </c>
      <c r="AH69" s="3">
        <v>0.81200000000000006</v>
      </c>
      <c r="AI69" s="3">
        <v>0.82220000000000004</v>
      </c>
      <c r="AJ69" s="3">
        <v>0.83230000000000004</v>
      </c>
      <c r="AK69" s="3">
        <v>0.84230000000000005</v>
      </c>
      <c r="AL69" s="3">
        <v>0.85240000000000005</v>
      </c>
      <c r="AM69" s="3">
        <v>0.86250000000000004</v>
      </c>
      <c r="AN69" s="3">
        <v>0.87250000000000005</v>
      </c>
      <c r="AO69" s="3">
        <v>0.88260000000000005</v>
      </c>
      <c r="AP69" s="3">
        <v>0.89259999999999995</v>
      </c>
      <c r="AQ69" s="3">
        <v>0.90259999999999996</v>
      </c>
      <c r="AR69" s="3">
        <v>0.91259999999999997</v>
      </c>
      <c r="AS69" s="3">
        <v>0.92259999999999998</v>
      </c>
      <c r="AT69" s="3">
        <v>0.93269999999999997</v>
      </c>
      <c r="AU69" s="3">
        <v>0.94269999999999998</v>
      </c>
      <c r="AV69" s="3">
        <v>0.95269999999999999</v>
      </c>
      <c r="AW69" s="3">
        <v>0.9627</v>
      </c>
      <c r="AX69" s="3">
        <v>0.97270000000000001</v>
      </c>
      <c r="AY69" s="3">
        <v>0.98270000000000002</v>
      </c>
      <c r="AZ69" s="3">
        <v>0.99270000000000003</v>
      </c>
      <c r="BA69" s="3">
        <v>1.0026999999999999</v>
      </c>
      <c r="BB69" s="3">
        <v>1.0127999999999999</v>
      </c>
      <c r="BC69" s="3">
        <v>1.0227999999999999</v>
      </c>
      <c r="BD69" s="3">
        <v>1.0328999999999999</v>
      </c>
      <c r="BE69" s="3">
        <v>1.0428999999999999</v>
      </c>
      <c r="BF69" s="3">
        <v>1.0528999999999999</v>
      </c>
      <c r="BG69" s="3">
        <v>1.0629999999999999</v>
      </c>
      <c r="BH69" s="3">
        <v>1.073</v>
      </c>
      <c r="BI69" s="3">
        <v>1.0831</v>
      </c>
    </row>
    <row r="70" spans="1:61" x14ac:dyDescent="0.2">
      <c r="A70" s="1">
        <v>9</v>
      </c>
      <c r="D70" s="3">
        <v>0.504</v>
      </c>
      <c r="E70" s="3">
        <v>0.51500000000000001</v>
      </c>
      <c r="F70" s="3">
        <v>0.52500000000000002</v>
      </c>
      <c r="G70" s="3">
        <v>0.53600000000000003</v>
      </c>
      <c r="H70" s="3">
        <v>0.54600000000000004</v>
      </c>
      <c r="I70" s="3">
        <v>0.55700000000000005</v>
      </c>
      <c r="J70" s="3">
        <v>0.56699999999999995</v>
      </c>
      <c r="K70" s="3">
        <v>0.57799999999999996</v>
      </c>
      <c r="L70" s="3">
        <v>0.58799999999999997</v>
      </c>
      <c r="M70" s="3">
        <v>0.59899999999999998</v>
      </c>
      <c r="N70" s="3">
        <v>0.60899999999999999</v>
      </c>
      <c r="O70" s="3">
        <v>0.61899999999999999</v>
      </c>
      <c r="P70" s="3">
        <v>0.629</v>
      </c>
      <c r="Q70" s="3">
        <v>0.64</v>
      </c>
      <c r="R70" s="3">
        <v>0.65</v>
      </c>
      <c r="S70" s="3">
        <v>0.66</v>
      </c>
      <c r="T70" s="3">
        <v>0.67020000000000002</v>
      </c>
      <c r="U70" s="3">
        <v>0.68030000000000002</v>
      </c>
      <c r="V70" s="3">
        <v>0.6905</v>
      </c>
      <c r="W70" s="3">
        <v>0.7006</v>
      </c>
      <c r="X70" s="3">
        <v>0.71079999999999999</v>
      </c>
      <c r="Y70" s="3">
        <v>0.72089999999999999</v>
      </c>
      <c r="Z70" s="3">
        <v>0.73109999999999997</v>
      </c>
      <c r="AA70" s="3">
        <v>0.74119999999999997</v>
      </c>
      <c r="AB70" s="3">
        <v>0.75139999999999996</v>
      </c>
      <c r="AC70" s="3">
        <v>0.76160000000000005</v>
      </c>
      <c r="AD70" s="3">
        <v>0.77180000000000004</v>
      </c>
      <c r="AE70" s="3">
        <v>0.78200000000000003</v>
      </c>
      <c r="AF70" s="3">
        <v>0.79210000000000003</v>
      </c>
      <c r="AG70" s="3">
        <v>0.80230000000000001</v>
      </c>
      <c r="AH70" s="3">
        <v>0.81240000000000001</v>
      </c>
      <c r="AI70" s="3">
        <v>0.82250000000000001</v>
      </c>
      <c r="AJ70" s="3">
        <v>0.83260000000000001</v>
      </c>
      <c r="AK70" s="3">
        <v>0.8427</v>
      </c>
      <c r="AL70" s="3">
        <v>0.8528</v>
      </c>
      <c r="AM70" s="3">
        <v>0.86280000000000001</v>
      </c>
      <c r="AN70" s="3">
        <v>0.87290000000000001</v>
      </c>
      <c r="AO70" s="3">
        <v>0.88290000000000002</v>
      </c>
      <c r="AP70" s="3">
        <v>0.89290000000000003</v>
      </c>
      <c r="AQ70" s="3">
        <v>0.90300000000000002</v>
      </c>
      <c r="AR70" s="3">
        <v>0.91300000000000003</v>
      </c>
      <c r="AS70" s="3">
        <v>0.92300000000000004</v>
      </c>
      <c r="AT70" s="3">
        <v>0.93300000000000005</v>
      </c>
      <c r="AU70" s="3">
        <v>0.94299999999999995</v>
      </c>
      <c r="AV70" s="3">
        <v>0.95299999999999996</v>
      </c>
      <c r="AW70" s="3">
        <v>0.96299999999999997</v>
      </c>
      <c r="AX70" s="3">
        <v>0.97299999999999998</v>
      </c>
      <c r="AY70" s="3">
        <v>0.98299999999999998</v>
      </c>
      <c r="AZ70" s="3">
        <v>0.99299999999999999</v>
      </c>
      <c r="BA70" s="3">
        <v>1.0031000000000001</v>
      </c>
      <c r="BB70" s="3">
        <v>1.0130999999999999</v>
      </c>
      <c r="BC70" s="3">
        <v>1.0230999999999999</v>
      </c>
      <c r="BD70" s="3">
        <v>1.0331999999999999</v>
      </c>
      <c r="BE70" s="3">
        <v>1.0431999999999999</v>
      </c>
      <c r="BF70" s="3">
        <v>1.0532999999999999</v>
      </c>
      <c r="BG70" s="3">
        <v>1.0632999999999999</v>
      </c>
      <c r="BH70" s="3">
        <v>1.0732999999999999</v>
      </c>
      <c r="BI70" s="3">
        <v>1.0833999999999999</v>
      </c>
    </row>
    <row r="71" spans="1:61" x14ac:dyDescent="0.2">
      <c r="A71" s="1">
        <v>9.5</v>
      </c>
      <c r="D71" s="3">
        <v>0.505</v>
      </c>
      <c r="E71" s="3">
        <v>0.51500000000000001</v>
      </c>
      <c r="F71" s="3">
        <v>0.52600000000000002</v>
      </c>
      <c r="G71" s="3">
        <v>0.53600000000000003</v>
      </c>
      <c r="H71" s="3">
        <v>0.54700000000000004</v>
      </c>
      <c r="I71" s="3">
        <v>0.55700000000000005</v>
      </c>
      <c r="J71" s="3">
        <v>0.56799999999999995</v>
      </c>
      <c r="K71" s="3">
        <v>0.57799999999999996</v>
      </c>
      <c r="L71" s="3">
        <v>0.58899999999999997</v>
      </c>
      <c r="M71" s="3">
        <v>0.59899999999999998</v>
      </c>
      <c r="N71" s="3">
        <v>0.61</v>
      </c>
      <c r="O71" s="3">
        <v>0.62</v>
      </c>
      <c r="P71" s="3">
        <v>0.63</v>
      </c>
      <c r="Q71" s="3">
        <v>0.64</v>
      </c>
      <c r="R71" s="3">
        <v>0.65029999999999999</v>
      </c>
      <c r="S71" s="3">
        <v>0.66049999999999998</v>
      </c>
      <c r="T71" s="3">
        <v>0.67059999999999997</v>
      </c>
      <c r="U71" s="3">
        <v>0.68079999999999996</v>
      </c>
      <c r="V71" s="3">
        <v>0.69089999999999996</v>
      </c>
      <c r="W71" s="3">
        <v>0.70109999999999995</v>
      </c>
      <c r="X71" s="3">
        <v>0.71120000000000005</v>
      </c>
      <c r="Y71" s="3">
        <v>0.72130000000000005</v>
      </c>
      <c r="Z71" s="3">
        <v>0.73150000000000004</v>
      </c>
      <c r="AA71" s="3">
        <v>0.74160000000000004</v>
      </c>
      <c r="AB71" s="3">
        <v>0.75180000000000002</v>
      </c>
      <c r="AC71" s="3">
        <v>0.76200000000000001</v>
      </c>
      <c r="AD71" s="3">
        <v>0.7722</v>
      </c>
      <c r="AE71" s="3">
        <v>0.7823</v>
      </c>
      <c r="AF71" s="3">
        <v>0.79249999999999998</v>
      </c>
      <c r="AG71" s="3">
        <v>0.80259999999999998</v>
      </c>
      <c r="AH71" s="3">
        <v>0.81269999999999998</v>
      </c>
      <c r="AI71" s="3">
        <v>0.82289999999999996</v>
      </c>
      <c r="AJ71" s="3">
        <v>0.83289999999999997</v>
      </c>
      <c r="AK71" s="3">
        <v>0.84299999999999997</v>
      </c>
      <c r="AL71" s="3">
        <v>0.85309999999999997</v>
      </c>
      <c r="AM71" s="3">
        <v>0.86309999999999998</v>
      </c>
      <c r="AN71" s="3">
        <v>0.87319999999999998</v>
      </c>
      <c r="AO71" s="3">
        <v>0.88319999999999999</v>
      </c>
      <c r="AP71" s="3">
        <v>0.89329999999999998</v>
      </c>
      <c r="AQ71" s="3">
        <v>0.90329999999999999</v>
      </c>
      <c r="AR71" s="3">
        <v>0.9133</v>
      </c>
      <c r="AS71" s="3">
        <v>0.92330000000000001</v>
      </c>
      <c r="AT71" s="3">
        <v>0.93330000000000002</v>
      </c>
      <c r="AU71" s="3">
        <v>0.94330000000000003</v>
      </c>
      <c r="AV71" s="3">
        <v>0.95330000000000004</v>
      </c>
      <c r="AW71" s="3">
        <v>0.96330000000000005</v>
      </c>
      <c r="AX71" s="3">
        <v>0.97330000000000005</v>
      </c>
      <c r="AY71" s="3">
        <v>0.98329999999999995</v>
      </c>
      <c r="AZ71" s="3">
        <v>0.99329999999999996</v>
      </c>
      <c r="BA71" s="3">
        <v>1.0034000000000001</v>
      </c>
      <c r="BB71" s="3">
        <v>1.0134000000000001</v>
      </c>
      <c r="BC71" s="3">
        <v>1.0234000000000001</v>
      </c>
      <c r="BD71" s="3">
        <v>1.0335000000000001</v>
      </c>
      <c r="BE71" s="3">
        <v>1.0435000000000001</v>
      </c>
      <c r="BF71" s="3">
        <v>1.0536000000000001</v>
      </c>
      <c r="BG71" s="3">
        <v>1.0636000000000001</v>
      </c>
      <c r="BH71" s="3">
        <v>1.0736000000000001</v>
      </c>
      <c r="BI71" s="3">
        <v>1.0837000000000001</v>
      </c>
    </row>
    <row r="72" spans="1:61" x14ac:dyDescent="0.2">
      <c r="A72" s="1">
        <v>10</v>
      </c>
      <c r="C72" s="3">
        <v>0.495</v>
      </c>
      <c r="D72" s="3">
        <v>0.505</v>
      </c>
      <c r="E72" s="3">
        <v>0.51600000000000001</v>
      </c>
      <c r="F72" s="3">
        <v>0.52700000000000002</v>
      </c>
      <c r="G72" s="3">
        <v>0.53700000000000003</v>
      </c>
      <c r="H72" s="3">
        <v>0.54800000000000004</v>
      </c>
      <c r="I72" s="3">
        <v>0.55800000000000005</v>
      </c>
      <c r="J72" s="3">
        <v>0.56799999999999995</v>
      </c>
      <c r="K72" s="3">
        <v>0.57899999999999996</v>
      </c>
      <c r="L72" s="3">
        <v>0.58899999999999997</v>
      </c>
      <c r="M72" s="3">
        <v>0.6</v>
      </c>
      <c r="N72" s="3">
        <v>0.61</v>
      </c>
      <c r="O72" s="3">
        <v>0.62</v>
      </c>
      <c r="P72" s="3">
        <v>0.63</v>
      </c>
      <c r="Q72" s="3">
        <v>0.64100000000000001</v>
      </c>
      <c r="R72" s="3">
        <v>0.65080000000000005</v>
      </c>
      <c r="S72" s="3">
        <v>0.66100000000000003</v>
      </c>
      <c r="T72" s="3">
        <v>0.67110000000000003</v>
      </c>
      <c r="U72" s="3">
        <v>0.68120000000000003</v>
      </c>
      <c r="V72" s="3">
        <v>0.69140000000000001</v>
      </c>
      <c r="W72" s="3">
        <v>0.70150000000000001</v>
      </c>
      <c r="X72" s="3">
        <v>0.71160000000000001</v>
      </c>
      <c r="Y72" s="3">
        <v>0.7218</v>
      </c>
      <c r="Z72" s="3">
        <v>0.7319</v>
      </c>
      <c r="AA72" s="3">
        <v>0.74199999999999999</v>
      </c>
      <c r="AB72" s="3">
        <v>0.75219999999999998</v>
      </c>
      <c r="AC72" s="3">
        <v>0.76239999999999997</v>
      </c>
      <c r="AD72" s="3">
        <v>0.77259999999999995</v>
      </c>
      <c r="AE72" s="3">
        <v>0.78269999999999995</v>
      </c>
      <c r="AF72" s="3">
        <v>0.79290000000000005</v>
      </c>
      <c r="AG72" s="3">
        <v>0.80300000000000005</v>
      </c>
      <c r="AH72" s="3">
        <v>0.81310000000000004</v>
      </c>
      <c r="AI72" s="3">
        <v>0.82320000000000004</v>
      </c>
      <c r="AJ72" s="3">
        <v>0.83330000000000004</v>
      </c>
      <c r="AK72" s="3">
        <v>0.84340000000000004</v>
      </c>
      <c r="AL72" s="3">
        <v>0.85340000000000005</v>
      </c>
      <c r="AM72" s="3">
        <v>0.86350000000000005</v>
      </c>
      <c r="AN72" s="3">
        <v>0.87350000000000005</v>
      </c>
      <c r="AO72" s="3">
        <v>0.88349999999999995</v>
      </c>
      <c r="AP72" s="3">
        <v>0.89359999999999995</v>
      </c>
      <c r="AQ72" s="3">
        <v>0.90359999999999996</v>
      </c>
      <c r="AR72" s="3">
        <v>0.91359999999999997</v>
      </c>
      <c r="AS72" s="3">
        <v>0.92359999999999998</v>
      </c>
      <c r="AT72" s="3">
        <v>0.93359999999999999</v>
      </c>
      <c r="AU72" s="3">
        <v>0.94359999999999999</v>
      </c>
      <c r="AV72" s="3">
        <v>0.9536</v>
      </c>
      <c r="AW72" s="3">
        <v>0.96360000000000001</v>
      </c>
      <c r="AX72" s="3">
        <v>0.97360000000000002</v>
      </c>
      <c r="AY72" s="3">
        <v>0.98370000000000002</v>
      </c>
      <c r="AZ72" s="3">
        <v>0.99370000000000003</v>
      </c>
      <c r="BA72" s="3">
        <v>1.0037</v>
      </c>
      <c r="BB72" s="3">
        <v>1.0137</v>
      </c>
      <c r="BC72" s="3">
        <v>1.0237000000000001</v>
      </c>
      <c r="BD72" s="3">
        <v>1.0338000000000001</v>
      </c>
      <c r="BE72" s="3">
        <v>1.0438000000000001</v>
      </c>
      <c r="BF72" s="3">
        <v>1.0539000000000001</v>
      </c>
      <c r="BG72" s="3">
        <v>1.0639000000000001</v>
      </c>
      <c r="BH72" s="3">
        <v>1.0739000000000001</v>
      </c>
      <c r="BI72" s="3">
        <v>1.0840000000000001</v>
      </c>
    </row>
    <row r="73" spans="1:61" x14ac:dyDescent="0.2">
      <c r="A73" s="1">
        <v>10.5</v>
      </c>
      <c r="C73" s="3">
        <v>0.496</v>
      </c>
      <c r="D73" s="3">
        <v>0.50600000000000001</v>
      </c>
      <c r="E73" s="3">
        <v>0.51700000000000002</v>
      </c>
      <c r="F73" s="3">
        <v>0.52700000000000002</v>
      </c>
      <c r="G73" s="3">
        <v>0.53800000000000003</v>
      </c>
      <c r="H73" s="3">
        <v>0.54800000000000004</v>
      </c>
      <c r="I73" s="3">
        <v>0.55900000000000005</v>
      </c>
      <c r="J73" s="3">
        <v>0.56899999999999995</v>
      </c>
      <c r="K73" s="3">
        <v>0.57899999999999996</v>
      </c>
      <c r="L73" s="3">
        <v>0.59</v>
      </c>
      <c r="M73" s="3">
        <v>0.6</v>
      </c>
      <c r="N73" s="3">
        <v>0.61099999999999999</v>
      </c>
      <c r="O73" s="3">
        <v>0.621</v>
      </c>
      <c r="P73" s="3">
        <v>0.63100000000000001</v>
      </c>
      <c r="Q73" s="3">
        <v>0.64100000000000001</v>
      </c>
      <c r="R73" s="3">
        <v>0.65129999999999999</v>
      </c>
      <c r="S73" s="3">
        <v>0.66139999999999999</v>
      </c>
      <c r="T73" s="3">
        <v>0.67149999999999999</v>
      </c>
      <c r="U73" s="3">
        <v>0.68169999999999997</v>
      </c>
      <c r="V73" s="3">
        <v>0.69179999999999997</v>
      </c>
      <c r="W73" s="3">
        <v>0.70189999999999997</v>
      </c>
      <c r="X73" s="3">
        <v>0.71199999999999997</v>
      </c>
      <c r="Y73" s="3">
        <v>0.72219999999999995</v>
      </c>
      <c r="Z73" s="3">
        <v>0.73229999999999995</v>
      </c>
      <c r="AA73" s="3">
        <v>0.74239999999999995</v>
      </c>
      <c r="AB73" s="3">
        <v>0.75260000000000005</v>
      </c>
      <c r="AC73" s="3">
        <v>0.76280000000000003</v>
      </c>
      <c r="AD73" s="3">
        <v>0.77290000000000003</v>
      </c>
      <c r="AE73" s="3">
        <v>0.78310000000000002</v>
      </c>
      <c r="AF73" s="3">
        <v>0.79320000000000002</v>
      </c>
      <c r="AG73" s="3">
        <v>0.80330000000000001</v>
      </c>
      <c r="AH73" s="3">
        <v>0.81340000000000001</v>
      </c>
      <c r="AI73" s="3">
        <v>0.82350000000000001</v>
      </c>
      <c r="AJ73" s="3">
        <v>0.83360000000000001</v>
      </c>
      <c r="AK73" s="3">
        <v>0.84370000000000001</v>
      </c>
      <c r="AL73" s="3">
        <v>0.85370000000000001</v>
      </c>
      <c r="AM73" s="3">
        <v>0.86380000000000001</v>
      </c>
      <c r="AN73" s="3">
        <v>0.87380000000000002</v>
      </c>
      <c r="AO73" s="3">
        <v>0.88390000000000002</v>
      </c>
      <c r="AP73" s="3">
        <v>0.89390000000000003</v>
      </c>
      <c r="AQ73" s="3">
        <v>0.90390000000000004</v>
      </c>
      <c r="AR73" s="3">
        <v>0.91390000000000005</v>
      </c>
      <c r="AS73" s="3">
        <v>0.92390000000000005</v>
      </c>
      <c r="AT73" s="3">
        <v>0.93389999999999995</v>
      </c>
      <c r="AU73" s="3">
        <v>0.94389999999999996</v>
      </c>
      <c r="AV73" s="3">
        <v>0.95399999999999996</v>
      </c>
      <c r="AW73" s="3">
        <v>0.96399999999999997</v>
      </c>
      <c r="AX73" s="3">
        <v>0.97399999999999998</v>
      </c>
      <c r="AY73" s="3">
        <v>0.98399999999999999</v>
      </c>
      <c r="AZ73" s="3">
        <v>0.99399999999999999</v>
      </c>
      <c r="BA73" s="3">
        <v>1.004</v>
      </c>
      <c r="BB73" s="3">
        <v>1.014</v>
      </c>
      <c r="BC73" s="3">
        <v>1.0241</v>
      </c>
      <c r="BD73" s="3">
        <v>1.0341</v>
      </c>
      <c r="BE73" s="3">
        <v>1.0441</v>
      </c>
      <c r="BF73" s="3">
        <v>1.0542</v>
      </c>
      <c r="BG73" s="3">
        <v>1.0642</v>
      </c>
      <c r="BH73" s="3">
        <v>1.0742</v>
      </c>
      <c r="BI73" s="3">
        <v>1.0843</v>
      </c>
    </row>
    <row r="74" spans="1:61" x14ac:dyDescent="0.2">
      <c r="A74" s="1">
        <v>11</v>
      </c>
      <c r="C74" s="3">
        <v>0.496</v>
      </c>
      <c r="D74" s="3">
        <v>0.50700000000000001</v>
      </c>
      <c r="E74" s="3">
        <v>0.51700000000000002</v>
      </c>
      <c r="F74" s="3">
        <v>0.52800000000000002</v>
      </c>
      <c r="G74" s="3">
        <v>0.53800000000000003</v>
      </c>
      <c r="H74" s="3">
        <v>0.54900000000000004</v>
      </c>
      <c r="I74" s="3">
        <v>0.55900000000000005</v>
      </c>
      <c r="J74" s="3">
        <v>0.56999999999999995</v>
      </c>
      <c r="K74" s="3">
        <v>0.57999999999999996</v>
      </c>
      <c r="L74" s="3">
        <v>0.59099999999999997</v>
      </c>
      <c r="M74" s="3">
        <v>0.60099999999999998</v>
      </c>
      <c r="N74" s="3">
        <v>0.61099999999999999</v>
      </c>
      <c r="O74" s="3">
        <v>0.621</v>
      </c>
      <c r="P74" s="3">
        <v>0.63100000000000001</v>
      </c>
      <c r="Q74" s="3">
        <v>0.64200000000000002</v>
      </c>
      <c r="R74" s="3">
        <v>0.65169999999999995</v>
      </c>
      <c r="S74" s="3">
        <v>0.66190000000000004</v>
      </c>
      <c r="T74" s="3">
        <v>0.67200000000000004</v>
      </c>
      <c r="U74" s="3">
        <v>0.68210000000000004</v>
      </c>
      <c r="V74" s="3">
        <v>0.69220000000000004</v>
      </c>
      <c r="W74" s="3">
        <v>0.70230000000000004</v>
      </c>
      <c r="X74" s="3">
        <v>0.71250000000000002</v>
      </c>
      <c r="Y74" s="3">
        <v>0.72260000000000002</v>
      </c>
      <c r="Z74" s="3">
        <v>0.73270000000000002</v>
      </c>
      <c r="AA74" s="3">
        <v>0.74280000000000002</v>
      </c>
      <c r="AB74" s="3">
        <v>0.753</v>
      </c>
      <c r="AC74" s="3">
        <v>0.76319999999999999</v>
      </c>
      <c r="AD74" s="3">
        <v>0.77329999999999999</v>
      </c>
      <c r="AE74" s="3">
        <v>0.78339999999999999</v>
      </c>
      <c r="AF74" s="3">
        <v>0.79359999999999997</v>
      </c>
      <c r="AG74" s="3">
        <v>0.80369999999999997</v>
      </c>
      <c r="AH74" s="3">
        <v>0.81369999999999998</v>
      </c>
      <c r="AI74" s="3">
        <v>0.82389999999999997</v>
      </c>
      <c r="AJ74" s="3">
        <v>0.83399999999999996</v>
      </c>
      <c r="AK74" s="3">
        <v>0.84399999999999997</v>
      </c>
      <c r="AL74" s="3">
        <v>0.85409999999999997</v>
      </c>
      <c r="AM74" s="3">
        <v>0.86409999999999998</v>
      </c>
      <c r="AN74" s="3">
        <v>0.87419999999999998</v>
      </c>
      <c r="AO74" s="3">
        <v>0.88419999999999999</v>
      </c>
      <c r="AP74" s="3">
        <v>0.89419999999999999</v>
      </c>
      <c r="AQ74" s="3">
        <v>0.9042</v>
      </c>
      <c r="AR74" s="3">
        <v>0.91420000000000001</v>
      </c>
      <c r="AS74" s="3">
        <v>0.92430000000000001</v>
      </c>
      <c r="AT74" s="3">
        <v>0.93430000000000002</v>
      </c>
      <c r="AU74" s="3">
        <v>0.94430000000000003</v>
      </c>
      <c r="AV74" s="3">
        <v>0.95430000000000004</v>
      </c>
      <c r="AW74" s="3">
        <v>0.96430000000000005</v>
      </c>
      <c r="AX74" s="3">
        <v>0.97430000000000005</v>
      </c>
      <c r="AY74" s="3">
        <v>0.98429999999999995</v>
      </c>
      <c r="AZ74" s="3">
        <v>0.99429999999999996</v>
      </c>
      <c r="BA74" s="3">
        <v>1.0043</v>
      </c>
      <c r="BB74" s="3">
        <v>1.0144</v>
      </c>
      <c r="BC74" s="3">
        <v>1.0244</v>
      </c>
      <c r="BD74" s="3">
        <v>1.0344</v>
      </c>
      <c r="BE74" s="3">
        <v>1.0445</v>
      </c>
      <c r="BF74" s="3">
        <v>1.0545</v>
      </c>
      <c r="BG74" s="3">
        <v>1.0645</v>
      </c>
      <c r="BH74" s="3">
        <v>1.0745</v>
      </c>
      <c r="BI74" s="3">
        <v>1.0846</v>
      </c>
    </row>
    <row r="75" spans="1:61" x14ac:dyDescent="0.2">
      <c r="A75" s="1">
        <v>11.5</v>
      </c>
      <c r="C75" s="3">
        <v>0.497</v>
      </c>
      <c r="D75" s="3">
        <v>0.50800000000000001</v>
      </c>
      <c r="E75" s="3">
        <v>0.51800000000000002</v>
      </c>
      <c r="F75" s="3">
        <v>0.52900000000000003</v>
      </c>
      <c r="G75" s="3">
        <v>0.53900000000000003</v>
      </c>
      <c r="H75" s="3">
        <v>0.55000000000000004</v>
      </c>
      <c r="I75" s="3">
        <v>0.56000000000000005</v>
      </c>
      <c r="J75" s="3">
        <v>0.56999999999999995</v>
      </c>
      <c r="K75" s="3">
        <v>0.58099999999999996</v>
      </c>
      <c r="L75" s="3">
        <v>0.59099999999999997</v>
      </c>
      <c r="M75" s="3">
        <v>0.60099999999999998</v>
      </c>
      <c r="N75" s="3">
        <v>0.61199999999999999</v>
      </c>
      <c r="O75" s="3">
        <v>0.622</v>
      </c>
      <c r="P75" s="3">
        <v>0.63200000000000001</v>
      </c>
      <c r="Q75" s="3">
        <v>0.64200000000000002</v>
      </c>
      <c r="R75" s="3">
        <v>0.6522</v>
      </c>
      <c r="S75" s="3">
        <v>0.6623</v>
      </c>
      <c r="T75" s="3">
        <v>0.6724</v>
      </c>
      <c r="U75" s="3">
        <v>0.68259999999999998</v>
      </c>
      <c r="V75" s="3">
        <v>0.69269999999999998</v>
      </c>
      <c r="W75" s="3">
        <v>0.70279999999999998</v>
      </c>
      <c r="X75" s="3">
        <v>0.71289999999999998</v>
      </c>
      <c r="Y75" s="3">
        <v>0.72299999999999998</v>
      </c>
      <c r="Z75" s="3">
        <v>0.73309999999999997</v>
      </c>
      <c r="AA75" s="3">
        <v>0.74319999999999997</v>
      </c>
      <c r="AB75" s="3">
        <v>0.75339999999999996</v>
      </c>
      <c r="AC75" s="3">
        <v>0.76349999999999996</v>
      </c>
      <c r="AD75" s="3">
        <v>0.77370000000000005</v>
      </c>
      <c r="AE75" s="3">
        <v>0.78380000000000005</v>
      </c>
      <c r="AF75" s="3">
        <v>0.79390000000000005</v>
      </c>
      <c r="AG75" s="3">
        <v>0.80410000000000004</v>
      </c>
      <c r="AH75" s="3">
        <v>0.81410000000000005</v>
      </c>
      <c r="AI75" s="3">
        <v>0.82420000000000004</v>
      </c>
      <c r="AJ75" s="3">
        <v>0.83430000000000004</v>
      </c>
      <c r="AK75" s="3">
        <v>0.84440000000000004</v>
      </c>
      <c r="AL75" s="3">
        <v>0.85440000000000005</v>
      </c>
      <c r="AM75" s="3">
        <v>0.86450000000000005</v>
      </c>
      <c r="AN75" s="3">
        <v>0.87450000000000006</v>
      </c>
      <c r="AO75" s="3">
        <v>0.88449999999999995</v>
      </c>
      <c r="AP75" s="3">
        <v>0.89449999999999996</v>
      </c>
      <c r="AQ75" s="3">
        <v>0.90459999999999996</v>
      </c>
      <c r="AR75" s="3">
        <v>0.91459999999999997</v>
      </c>
      <c r="AS75" s="3">
        <v>0.92459999999999998</v>
      </c>
      <c r="AT75" s="3">
        <v>0.93459999999999999</v>
      </c>
      <c r="AU75" s="3">
        <v>0.9446</v>
      </c>
      <c r="AV75" s="3">
        <v>0.9546</v>
      </c>
      <c r="AW75" s="3">
        <v>0.96460000000000001</v>
      </c>
      <c r="AX75" s="3">
        <v>0.97460000000000002</v>
      </c>
      <c r="AY75" s="3">
        <v>0.98460000000000003</v>
      </c>
      <c r="AZ75" s="3">
        <v>0.99460000000000004</v>
      </c>
      <c r="BA75" s="3">
        <v>1.0045999999999999</v>
      </c>
      <c r="BB75" s="3">
        <v>1.0146999999999999</v>
      </c>
      <c r="BC75" s="3">
        <v>1.0246999999999999</v>
      </c>
      <c r="BD75" s="3">
        <v>1.0347</v>
      </c>
      <c r="BE75" s="3">
        <v>1.0448</v>
      </c>
      <c r="BF75" s="3">
        <v>1.0548</v>
      </c>
      <c r="BG75" s="3">
        <v>1.0648</v>
      </c>
      <c r="BH75" s="3">
        <v>1.0748</v>
      </c>
      <c r="BI75" s="3">
        <v>1.0849</v>
      </c>
    </row>
    <row r="76" spans="1:61" x14ac:dyDescent="0.2">
      <c r="A76" s="1">
        <v>12</v>
      </c>
      <c r="C76" s="3">
        <v>0.498</v>
      </c>
      <c r="D76" s="3">
        <v>0.50800000000000001</v>
      </c>
      <c r="E76" s="3">
        <v>0.51900000000000002</v>
      </c>
      <c r="F76" s="3">
        <v>0.52900000000000003</v>
      </c>
      <c r="G76" s="3">
        <v>0.54</v>
      </c>
      <c r="H76" s="3">
        <v>0.55000000000000004</v>
      </c>
      <c r="I76" s="3">
        <v>0.56100000000000005</v>
      </c>
      <c r="J76" s="3">
        <v>0.57099999999999995</v>
      </c>
      <c r="K76" s="3">
        <v>0.58099999999999996</v>
      </c>
      <c r="L76" s="3">
        <v>0.59199999999999997</v>
      </c>
      <c r="M76" s="3">
        <v>0.60199999999999998</v>
      </c>
      <c r="N76" s="3">
        <v>0.61199999999999999</v>
      </c>
      <c r="O76" s="3">
        <v>0.622</v>
      </c>
      <c r="P76" s="3">
        <v>0.63200000000000001</v>
      </c>
      <c r="Q76" s="3">
        <v>0.64300000000000002</v>
      </c>
      <c r="R76" s="3">
        <v>0.65269999999999995</v>
      </c>
      <c r="S76" s="3">
        <v>0.66279999999999994</v>
      </c>
      <c r="T76" s="3">
        <v>0.67290000000000005</v>
      </c>
      <c r="U76" s="3">
        <v>0.68300000000000005</v>
      </c>
      <c r="V76" s="3">
        <v>0.69310000000000005</v>
      </c>
      <c r="W76" s="3">
        <v>0.70320000000000005</v>
      </c>
      <c r="X76" s="3">
        <v>0.71330000000000005</v>
      </c>
      <c r="Y76" s="3">
        <v>0.72340000000000004</v>
      </c>
      <c r="Z76" s="3">
        <v>0.73350000000000004</v>
      </c>
      <c r="AA76" s="3">
        <v>0.74360000000000004</v>
      </c>
      <c r="AB76" s="3">
        <v>0.75380000000000003</v>
      </c>
      <c r="AC76" s="3">
        <v>0.76390000000000002</v>
      </c>
      <c r="AD76" s="3">
        <v>0.77410000000000001</v>
      </c>
      <c r="AE76" s="3">
        <v>0.78420000000000001</v>
      </c>
      <c r="AF76" s="3">
        <v>0.79430000000000001</v>
      </c>
      <c r="AG76" s="3">
        <v>0.8044</v>
      </c>
      <c r="AH76" s="3">
        <v>0.8145</v>
      </c>
      <c r="AI76" s="3">
        <v>0.8246</v>
      </c>
      <c r="AJ76" s="3">
        <v>0.83460000000000001</v>
      </c>
      <c r="AK76" s="3">
        <v>0.84470000000000001</v>
      </c>
      <c r="AL76" s="3">
        <v>0.85470000000000002</v>
      </c>
      <c r="AM76" s="3">
        <v>0.86480000000000001</v>
      </c>
      <c r="AN76" s="3">
        <v>0.87480000000000002</v>
      </c>
      <c r="AO76" s="3">
        <v>0.88480000000000003</v>
      </c>
      <c r="AP76" s="3">
        <v>0.89490000000000003</v>
      </c>
      <c r="AQ76" s="3">
        <v>0.90490000000000004</v>
      </c>
      <c r="AR76" s="3">
        <v>0.91490000000000005</v>
      </c>
      <c r="AS76" s="3">
        <v>0.92490000000000006</v>
      </c>
      <c r="AT76" s="3">
        <v>0.93489999999999995</v>
      </c>
      <c r="AU76" s="3">
        <v>0.94489999999999996</v>
      </c>
      <c r="AV76" s="3">
        <v>0.95489999999999997</v>
      </c>
      <c r="AW76" s="3">
        <v>0.96489999999999998</v>
      </c>
      <c r="AX76" s="3">
        <v>0.97489999999999999</v>
      </c>
      <c r="AY76" s="3">
        <v>0.9849</v>
      </c>
      <c r="AZ76" s="3">
        <v>0.99490000000000001</v>
      </c>
      <c r="BA76" s="3">
        <v>1.0049999999999999</v>
      </c>
      <c r="BB76" s="3">
        <v>1.0149999999999999</v>
      </c>
      <c r="BC76" s="3">
        <v>1.0249999999999999</v>
      </c>
      <c r="BD76" s="3">
        <v>1.0349999999999999</v>
      </c>
      <c r="BE76" s="3">
        <v>1.0450999999999999</v>
      </c>
      <c r="BF76" s="3">
        <v>1.0550999999999999</v>
      </c>
      <c r="BG76" s="3">
        <v>1.0650999999999999</v>
      </c>
      <c r="BH76" s="3">
        <v>1.0750999999999999</v>
      </c>
      <c r="BI76" s="3">
        <v>1.0851999999999999</v>
      </c>
    </row>
    <row r="77" spans="1:61" x14ac:dyDescent="0.2">
      <c r="A77" s="1">
        <v>12.5</v>
      </c>
      <c r="C77" s="3">
        <v>0.499</v>
      </c>
      <c r="D77" s="3">
        <v>0.50900000000000001</v>
      </c>
      <c r="E77" s="3">
        <v>0.52</v>
      </c>
      <c r="F77" s="3">
        <v>0.53</v>
      </c>
      <c r="G77" s="3">
        <v>0.54</v>
      </c>
      <c r="H77" s="3">
        <v>0.55100000000000005</v>
      </c>
      <c r="I77" s="3">
        <v>0.56100000000000005</v>
      </c>
      <c r="J77" s="3">
        <v>0.57099999999999995</v>
      </c>
      <c r="K77" s="3">
        <v>0.58199999999999996</v>
      </c>
      <c r="L77" s="3">
        <v>0.59199999999999997</v>
      </c>
      <c r="M77" s="3">
        <v>0.60199999999999998</v>
      </c>
      <c r="N77" s="3">
        <v>0.61299999999999999</v>
      </c>
      <c r="O77" s="3">
        <v>0.623</v>
      </c>
      <c r="P77" s="3">
        <v>0.63300000000000001</v>
      </c>
      <c r="Q77" s="3">
        <v>0.64300000000000002</v>
      </c>
      <c r="R77" s="3">
        <v>0.65310000000000001</v>
      </c>
      <c r="S77" s="3">
        <v>0.66320000000000001</v>
      </c>
      <c r="T77" s="3">
        <v>0.67330000000000001</v>
      </c>
      <c r="U77" s="3">
        <v>0.68340000000000001</v>
      </c>
      <c r="V77" s="3">
        <v>0.69350000000000001</v>
      </c>
      <c r="W77" s="3">
        <v>0.7036</v>
      </c>
      <c r="X77" s="3">
        <v>0.7137</v>
      </c>
      <c r="Y77" s="3">
        <v>0.7238</v>
      </c>
      <c r="Z77" s="3">
        <v>0.7339</v>
      </c>
      <c r="AA77" s="3">
        <v>0.74399999999999999</v>
      </c>
      <c r="AB77" s="3">
        <v>0.75419999999999998</v>
      </c>
      <c r="AC77" s="3">
        <v>0.76429999999999998</v>
      </c>
      <c r="AD77" s="3">
        <v>0.77439999999999998</v>
      </c>
      <c r="AE77" s="3">
        <v>0.78459999999999996</v>
      </c>
      <c r="AF77" s="3">
        <v>0.79469999999999996</v>
      </c>
      <c r="AG77" s="3">
        <v>0.80479999999999996</v>
      </c>
      <c r="AH77" s="3">
        <v>0.81479999999999997</v>
      </c>
      <c r="AI77" s="3">
        <v>0.82489999999999997</v>
      </c>
      <c r="AJ77" s="3">
        <v>0.83499999999999996</v>
      </c>
      <c r="AK77" s="3">
        <v>0.84499999999999997</v>
      </c>
      <c r="AL77" s="3">
        <v>0.85509999999999997</v>
      </c>
      <c r="AM77" s="3">
        <v>0.86509999999999998</v>
      </c>
      <c r="AN77" s="3">
        <v>0.87509999999999999</v>
      </c>
      <c r="AO77" s="3">
        <v>0.88519999999999999</v>
      </c>
      <c r="AP77" s="3">
        <v>0.8952</v>
      </c>
      <c r="AQ77" s="3">
        <v>0.9052</v>
      </c>
      <c r="AR77" s="3">
        <v>0.91520000000000001</v>
      </c>
      <c r="AS77" s="3">
        <v>0.92520000000000002</v>
      </c>
      <c r="AT77" s="3">
        <v>0.93520000000000003</v>
      </c>
      <c r="AU77" s="3">
        <v>0.94520000000000004</v>
      </c>
      <c r="AV77" s="3">
        <v>0.95520000000000005</v>
      </c>
      <c r="AW77" s="3">
        <v>0.96519999999999995</v>
      </c>
      <c r="AX77" s="3">
        <v>0.97519999999999996</v>
      </c>
      <c r="AY77" s="3">
        <v>0.98519999999999996</v>
      </c>
      <c r="AZ77" s="3">
        <v>0.99529999999999996</v>
      </c>
      <c r="BA77" s="3">
        <v>1.0053000000000001</v>
      </c>
      <c r="BB77" s="3">
        <v>1.0153000000000001</v>
      </c>
      <c r="BC77" s="3">
        <v>1.0253000000000001</v>
      </c>
      <c r="BD77" s="3">
        <v>1.0354000000000001</v>
      </c>
      <c r="BE77" s="3">
        <v>1.0454000000000001</v>
      </c>
      <c r="BF77" s="3">
        <v>1.0553999999999999</v>
      </c>
      <c r="BG77" s="3">
        <v>1.0653999999999999</v>
      </c>
      <c r="BH77" s="3">
        <v>1.0754999999999999</v>
      </c>
      <c r="BI77" s="3">
        <v>1.0854999999999999</v>
      </c>
    </row>
    <row r="78" spans="1:61" x14ac:dyDescent="0.2">
      <c r="A78" s="1">
        <v>13</v>
      </c>
      <c r="C78" s="3">
        <v>0.5</v>
      </c>
      <c r="D78" s="3">
        <v>0.51</v>
      </c>
      <c r="E78" s="3">
        <v>0.52</v>
      </c>
      <c r="F78" s="3">
        <v>0.53100000000000003</v>
      </c>
      <c r="G78" s="3">
        <v>0.54100000000000004</v>
      </c>
      <c r="H78" s="3">
        <v>0.55100000000000005</v>
      </c>
      <c r="I78" s="3">
        <v>0.56200000000000006</v>
      </c>
      <c r="J78" s="3">
        <v>0.57199999999999995</v>
      </c>
      <c r="K78" s="3">
        <v>0.58199999999999996</v>
      </c>
      <c r="L78" s="3">
        <v>0.59299999999999997</v>
      </c>
      <c r="M78" s="3">
        <v>0.60299999999999998</v>
      </c>
      <c r="N78" s="3">
        <v>0.61299999999999999</v>
      </c>
      <c r="O78" s="3">
        <v>0.623</v>
      </c>
      <c r="P78" s="3">
        <v>0.63300000000000001</v>
      </c>
      <c r="Q78" s="3">
        <v>0.64300000000000002</v>
      </c>
      <c r="R78" s="3">
        <v>0.65359999999999996</v>
      </c>
      <c r="S78" s="3">
        <v>0.66369999999999996</v>
      </c>
      <c r="T78" s="3">
        <v>0.67379999999999995</v>
      </c>
      <c r="U78" s="3">
        <v>0.68389999999999995</v>
      </c>
      <c r="V78" s="3">
        <v>0.69399999999999995</v>
      </c>
      <c r="W78" s="3">
        <v>0.70409999999999995</v>
      </c>
      <c r="X78" s="3">
        <v>0.71419999999999995</v>
      </c>
      <c r="Y78" s="3">
        <v>0.72430000000000005</v>
      </c>
      <c r="Z78" s="3">
        <v>0.73429999999999995</v>
      </c>
      <c r="AA78" s="3">
        <v>0.74439999999999995</v>
      </c>
      <c r="AB78" s="3">
        <v>0.75460000000000005</v>
      </c>
      <c r="AC78" s="3">
        <v>0.76470000000000005</v>
      </c>
      <c r="AD78" s="3">
        <v>0.77480000000000004</v>
      </c>
      <c r="AE78" s="3">
        <v>0.78490000000000004</v>
      </c>
      <c r="AF78" s="3">
        <v>0.79500000000000004</v>
      </c>
      <c r="AG78" s="3">
        <v>0.80510000000000004</v>
      </c>
      <c r="AH78" s="3">
        <v>0.81520000000000004</v>
      </c>
      <c r="AI78" s="3">
        <v>0.82530000000000003</v>
      </c>
      <c r="AJ78" s="3">
        <v>0.83530000000000004</v>
      </c>
      <c r="AK78" s="3">
        <v>0.84540000000000004</v>
      </c>
      <c r="AL78" s="3">
        <v>0.85540000000000005</v>
      </c>
      <c r="AM78" s="3">
        <v>0.86539999999999995</v>
      </c>
      <c r="AN78" s="3">
        <v>0.87549999999999994</v>
      </c>
      <c r="AO78" s="3">
        <v>0.88549999999999995</v>
      </c>
      <c r="AP78" s="3">
        <v>0.89549999999999996</v>
      </c>
      <c r="AQ78" s="3">
        <v>0.90549999999999997</v>
      </c>
      <c r="AR78" s="3">
        <v>0.91549999999999998</v>
      </c>
      <c r="AS78" s="3">
        <v>0.92549999999999999</v>
      </c>
      <c r="AT78" s="3">
        <v>0.9355</v>
      </c>
      <c r="AU78" s="3">
        <v>0.94550000000000001</v>
      </c>
      <c r="AV78" s="3">
        <v>0.9556</v>
      </c>
      <c r="AW78" s="3">
        <v>0.96560000000000001</v>
      </c>
      <c r="AX78" s="3">
        <v>0.97560000000000002</v>
      </c>
      <c r="AY78" s="3">
        <v>0.98560000000000003</v>
      </c>
      <c r="AZ78" s="3">
        <v>0.99560000000000004</v>
      </c>
      <c r="BA78" s="3">
        <v>1.0056</v>
      </c>
      <c r="BB78" s="3">
        <v>1.0156000000000001</v>
      </c>
      <c r="BC78" s="3">
        <v>1.0256000000000001</v>
      </c>
      <c r="BD78" s="3">
        <v>1.0357000000000001</v>
      </c>
      <c r="BE78" s="3">
        <v>1.0457000000000001</v>
      </c>
      <c r="BF78" s="3">
        <v>1.0557000000000001</v>
      </c>
      <c r="BG78" s="3">
        <v>1.0657000000000001</v>
      </c>
      <c r="BH78" s="3">
        <v>1.0758000000000001</v>
      </c>
      <c r="BI78" s="3">
        <v>1.0858000000000001</v>
      </c>
    </row>
    <row r="79" spans="1:61" x14ac:dyDescent="0.2">
      <c r="A79" s="1">
        <v>13.5</v>
      </c>
      <c r="C79" s="3">
        <v>0.5</v>
      </c>
      <c r="D79" s="3">
        <v>0.51100000000000001</v>
      </c>
      <c r="E79" s="3">
        <v>0.52100000000000002</v>
      </c>
      <c r="F79" s="3">
        <v>0.53100000000000003</v>
      </c>
      <c r="G79" s="3">
        <v>0.54200000000000004</v>
      </c>
      <c r="H79" s="3">
        <v>0.55200000000000005</v>
      </c>
      <c r="I79" s="3">
        <v>0.56200000000000006</v>
      </c>
      <c r="J79" s="3">
        <v>0.57299999999999995</v>
      </c>
      <c r="K79" s="3">
        <v>0.58299999999999996</v>
      </c>
      <c r="L79" s="3">
        <v>0.59299999999999997</v>
      </c>
      <c r="M79" s="3">
        <v>0.60299999999999998</v>
      </c>
      <c r="N79" s="3">
        <v>0.61399999999999999</v>
      </c>
      <c r="O79" s="3">
        <v>0.624</v>
      </c>
      <c r="P79" s="3">
        <v>0.63400000000000001</v>
      </c>
      <c r="Q79" s="3">
        <v>0.64400000000000002</v>
      </c>
      <c r="R79" s="3">
        <v>0.65400000000000003</v>
      </c>
      <c r="S79" s="3">
        <v>0.66410000000000002</v>
      </c>
      <c r="T79" s="3">
        <v>0.67420000000000002</v>
      </c>
      <c r="U79" s="3">
        <v>0.68430000000000002</v>
      </c>
      <c r="V79" s="3">
        <v>0.69440000000000002</v>
      </c>
      <c r="W79" s="3">
        <v>0.70450000000000002</v>
      </c>
      <c r="X79" s="3">
        <v>0.71460000000000001</v>
      </c>
      <c r="Y79" s="3">
        <v>0.72470000000000001</v>
      </c>
      <c r="Z79" s="3">
        <v>0.73480000000000001</v>
      </c>
      <c r="AA79" s="3">
        <v>0.74480000000000002</v>
      </c>
      <c r="AB79" s="3">
        <v>0.755</v>
      </c>
      <c r="AC79" s="3">
        <v>0.7651</v>
      </c>
      <c r="AD79" s="3">
        <v>0.7752</v>
      </c>
      <c r="AE79" s="3">
        <v>0.7853</v>
      </c>
      <c r="AF79" s="3">
        <v>0.7954</v>
      </c>
      <c r="AG79" s="3">
        <v>0.80549999999999999</v>
      </c>
      <c r="AH79" s="3">
        <v>0.8155</v>
      </c>
      <c r="AI79" s="3">
        <v>0.8256</v>
      </c>
      <c r="AJ79" s="3">
        <v>0.83560000000000001</v>
      </c>
      <c r="AK79" s="3">
        <v>0.84570000000000001</v>
      </c>
      <c r="AL79" s="3">
        <v>0.85570000000000002</v>
      </c>
      <c r="AM79" s="3">
        <v>0.86580000000000001</v>
      </c>
      <c r="AN79" s="3">
        <v>0.87580000000000002</v>
      </c>
      <c r="AO79" s="3">
        <v>0.88580000000000003</v>
      </c>
      <c r="AP79" s="3">
        <v>0.89580000000000004</v>
      </c>
      <c r="AQ79" s="3">
        <v>0.90580000000000005</v>
      </c>
      <c r="AR79" s="3">
        <v>0.91579999999999995</v>
      </c>
      <c r="AS79" s="3">
        <v>0.92589999999999995</v>
      </c>
      <c r="AT79" s="3">
        <v>0.93589999999999995</v>
      </c>
      <c r="AU79" s="3">
        <v>0.94589999999999996</v>
      </c>
      <c r="AV79" s="3">
        <v>0.95589999999999997</v>
      </c>
      <c r="AW79" s="3">
        <v>0.96589999999999998</v>
      </c>
      <c r="AX79" s="3">
        <v>0.97589999999999999</v>
      </c>
      <c r="AY79" s="3">
        <v>0.9859</v>
      </c>
      <c r="AZ79" s="3">
        <v>0.99590000000000001</v>
      </c>
      <c r="BA79" s="3">
        <v>1.0059</v>
      </c>
      <c r="BB79" s="3">
        <v>1.0159</v>
      </c>
      <c r="BC79" s="3">
        <v>1.026</v>
      </c>
      <c r="BD79" s="3">
        <v>1.036</v>
      </c>
      <c r="BE79" s="3">
        <v>1.046</v>
      </c>
      <c r="BF79" s="3">
        <v>1.056</v>
      </c>
      <c r="BG79" s="3">
        <v>1.0660000000000001</v>
      </c>
      <c r="BH79" s="3">
        <v>1.0761000000000001</v>
      </c>
      <c r="BI79" s="3">
        <v>1.0861000000000001</v>
      </c>
    </row>
    <row r="80" spans="1:61" x14ac:dyDescent="0.2">
      <c r="A80" s="1">
        <v>14</v>
      </c>
      <c r="C80" s="3">
        <v>0.501</v>
      </c>
      <c r="D80" s="3">
        <v>0.51100000000000001</v>
      </c>
      <c r="E80" s="3">
        <v>0.52200000000000002</v>
      </c>
      <c r="F80" s="3">
        <v>0.53200000000000003</v>
      </c>
      <c r="G80" s="3">
        <v>0.54200000000000004</v>
      </c>
      <c r="H80" s="3">
        <v>0.55300000000000005</v>
      </c>
      <c r="I80" s="3">
        <v>0.56299999999999994</v>
      </c>
      <c r="J80" s="3">
        <v>0.57299999999999995</v>
      </c>
      <c r="K80" s="3">
        <v>0.58299999999999996</v>
      </c>
      <c r="L80" s="3">
        <v>0.59399999999999997</v>
      </c>
      <c r="M80" s="3">
        <v>0.60399999999999998</v>
      </c>
      <c r="N80" s="3">
        <v>0.61399999999999999</v>
      </c>
      <c r="O80" s="3">
        <v>0.624</v>
      </c>
      <c r="P80" s="3">
        <v>0.63400000000000001</v>
      </c>
      <c r="Q80" s="3">
        <v>0.64400000000000002</v>
      </c>
      <c r="R80" s="3">
        <v>0.65449999999999997</v>
      </c>
      <c r="S80" s="3">
        <v>0.66459999999999997</v>
      </c>
      <c r="T80" s="3">
        <v>0.67469999999999997</v>
      </c>
      <c r="U80" s="3">
        <v>0.68479999999999996</v>
      </c>
      <c r="V80" s="3">
        <v>0.69479999999999997</v>
      </c>
      <c r="W80" s="3">
        <v>0.70489999999999997</v>
      </c>
      <c r="X80" s="3">
        <v>0.71499999999999997</v>
      </c>
      <c r="Y80" s="3">
        <v>0.72509999999999997</v>
      </c>
      <c r="Z80" s="3">
        <v>0.73519999999999996</v>
      </c>
      <c r="AA80" s="3">
        <v>0.74519999999999997</v>
      </c>
      <c r="AB80" s="3">
        <v>0.75529999999999997</v>
      </c>
      <c r="AC80" s="3">
        <v>0.76549999999999996</v>
      </c>
      <c r="AD80" s="3">
        <v>0.77559999999999996</v>
      </c>
      <c r="AE80" s="3">
        <v>0.78569999999999995</v>
      </c>
      <c r="AF80" s="3">
        <v>0.79569999999999996</v>
      </c>
      <c r="AG80" s="3">
        <v>0.80579999999999996</v>
      </c>
      <c r="AH80" s="3">
        <v>0.81589999999999996</v>
      </c>
      <c r="AI80" s="3">
        <v>0.82589999999999997</v>
      </c>
      <c r="AJ80" s="3">
        <v>0.83599999999999997</v>
      </c>
      <c r="AK80" s="3">
        <v>0.84599999999999997</v>
      </c>
      <c r="AL80" s="3">
        <v>0.85609999999999997</v>
      </c>
      <c r="AM80" s="3">
        <v>0.86609999999999998</v>
      </c>
      <c r="AN80" s="3">
        <v>0.87609999999999999</v>
      </c>
      <c r="AO80" s="3">
        <v>0.8861</v>
      </c>
      <c r="AP80" s="3">
        <v>0.8962</v>
      </c>
      <c r="AQ80" s="3">
        <v>0.90620000000000001</v>
      </c>
      <c r="AR80" s="3">
        <v>0.91620000000000001</v>
      </c>
      <c r="AS80" s="3">
        <v>0.92620000000000002</v>
      </c>
      <c r="AT80" s="3">
        <v>0.93620000000000003</v>
      </c>
      <c r="AU80" s="3">
        <v>0.94620000000000004</v>
      </c>
      <c r="AV80" s="3">
        <v>0.95620000000000005</v>
      </c>
      <c r="AW80" s="3">
        <v>0.96619999999999995</v>
      </c>
      <c r="AX80" s="3">
        <v>0.97619999999999996</v>
      </c>
      <c r="AY80" s="3">
        <v>0.98619999999999997</v>
      </c>
      <c r="AZ80" s="3">
        <v>0.99619999999999997</v>
      </c>
      <c r="BA80" s="3">
        <v>1.0062</v>
      </c>
      <c r="BB80" s="3">
        <v>1.0162</v>
      </c>
      <c r="BC80" s="3">
        <v>1.0263</v>
      </c>
      <c r="BD80" s="3">
        <v>1.0363</v>
      </c>
      <c r="BE80" s="3">
        <v>1.0463</v>
      </c>
      <c r="BF80" s="3">
        <v>1.0563</v>
      </c>
      <c r="BG80" s="3">
        <v>1.0663</v>
      </c>
      <c r="BH80" s="3">
        <v>1.0764</v>
      </c>
      <c r="BI80" s="3">
        <v>1.0864</v>
      </c>
    </row>
    <row r="81" spans="1:61" x14ac:dyDescent="0.2">
      <c r="A81" s="1">
        <v>14.5</v>
      </c>
      <c r="C81" s="3">
        <v>0.502</v>
      </c>
      <c r="D81" s="3">
        <v>0.51200000000000001</v>
      </c>
      <c r="E81" s="3">
        <v>0.52200000000000002</v>
      </c>
      <c r="F81" s="3">
        <v>0.53300000000000003</v>
      </c>
      <c r="G81" s="3">
        <v>0.54300000000000004</v>
      </c>
      <c r="H81" s="3">
        <v>0.55300000000000005</v>
      </c>
      <c r="I81" s="3">
        <v>0.56399999999999995</v>
      </c>
      <c r="J81" s="3">
        <v>0.57399999999999995</v>
      </c>
      <c r="K81" s="3">
        <v>0.58399999999999996</v>
      </c>
      <c r="L81" s="3">
        <v>0.59399999999999997</v>
      </c>
      <c r="M81" s="3">
        <v>0.60399999999999998</v>
      </c>
      <c r="N81" s="3">
        <v>0.61499999999999999</v>
      </c>
      <c r="O81" s="3">
        <v>0.625</v>
      </c>
      <c r="P81" s="3">
        <v>0.63500000000000001</v>
      </c>
      <c r="Q81" s="3">
        <v>0.64500000000000002</v>
      </c>
      <c r="R81" s="3">
        <v>0.65500000000000003</v>
      </c>
      <c r="S81" s="3">
        <v>0.66500000000000004</v>
      </c>
      <c r="T81" s="3">
        <v>0.67510000000000003</v>
      </c>
      <c r="U81" s="3">
        <v>0.68520000000000003</v>
      </c>
      <c r="V81" s="3">
        <v>0.69530000000000003</v>
      </c>
      <c r="W81" s="3">
        <v>0.70530000000000004</v>
      </c>
      <c r="X81" s="3">
        <v>0.71540000000000004</v>
      </c>
      <c r="Y81" s="3">
        <v>0.72550000000000003</v>
      </c>
      <c r="Z81" s="3">
        <v>0.73560000000000003</v>
      </c>
      <c r="AA81" s="3">
        <v>0.74560000000000004</v>
      </c>
      <c r="AB81" s="3">
        <v>0.75570000000000004</v>
      </c>
      <c r="AC81" s="3">
        <v>0.76580000000000004</v>
      </c>
      <c r="AD81" s="3">
        <v>0.77590000000000003</v>
      </c>
      <c r="AE81" s="3">
        <v>0.78600000000000003</v>
      </c>
      <c r="AF81" s="3">
        <v>0.79610000000000003</v>
      </c>
      <c r="AG81" s="3">
        <v>0.80620000000000003</v>
      </c>
      <c r="AH81" s="3">
        <v>0.81620000000000004</v>
      </c>
      <c r="AI81" s="3">
        <v>0.82630000000000003</v>
      </c>
      <c r="AJ81" s="3">
        <v>0.83630000000000004</v>
      </c>
      <c r="AK81" s="3">
        <v>0.84640000000000004</v>
      </c>
      <c r="AL81" s="3">
        <v>0.85640000000000005</v>
      </c>
      <c r="AM81" s="3">
        <v>0.86639999999999995</v>
      </c>
      <c r="AN81" s="3">
        <v>0.87639999999999996</v>
      </c>
      <c r="AO81" s="3">
        <v>0.88649999999999995</v>
      </c>
      <c r="AP81" s="3">
        <v>0.89649999999999996</v>
      </c>
      <c r="AQ81" s="3">
        <v>0.90649999999999997</v>
      </c>
      <c r="AR81" s="3">
        <v>0.91649999999999998</v>
      </c>
      <c r="AS81" s="3">
        <v>0.92649999999999999</v>
      </c>
      <c r="AT81" s="3">
        <v>0.9365</v>
      </c>
      <c r="AU81" s="3">
        <v>0.94650000000000001</v>
      </c>
      <c r="AV81" s="3">
        <v>0.95650000000000002</v>
      </c>
      <c r="AW81" s="3">
        <v>0.96650000000000003</v>
      </c>
      <c r="AX81" s="3">
        <v>0.97650000000000003</v>
      </c>
      <c r="AY81" s="3">
        <v>0.98650000000000004</v>
      </c>
      <c r="AZ81" s="3">
        <v>0.99650000000000005</v>
      </c>
      <c r="BA81" s="3">
        <v>1.0065</v>
      </c>
      <c r="BB81" s="3">
        <v>1.0165999999999999</v>
      </c>
      <c r="BC81" s="3">
        <v>1.0266</v>
      </c>
      <c r="BD81" s="3">
        <v>1.0366</v>
      </c>
      <c r="BE81" s="3">
        <v>1.0466</v>
      </c>
      <c r="BF81" s="3">
        <v>1.0566</v>
      </c>
      <c r="BG81" s="3">
        <v>1.0666</v>
      </c>
      <c r="BH81" s="3">
        <v>1.0767</v>
      </c>
      <c r="BI81" s="3">
        <v>1.0867</v>
      </c>
    </row>
    <row r="82" spans="1:61" x14ac:dyDescent="0.2">
      <c r="A82" s="1">
        <v>15</v>
      </c>
      <c r="C82" s="3">
        <v>0.503</v>
      </c>
      <c r="D82" s="3">
        <v>0.51300000000000001</v>
      </c>
      <c r="E82" s="3">
        <v>0.52300000000000002</v>
      </c>
      <c r="F82" s="3">
        <v>0.53300000000000003</v>
      </c>
      <c r="G82" s="3">
        <v>0.54400000000000004</v>
      </c>
      <c r="H82" s="3">
        <v>0.55400000000000005</v>
      </c>
      <c r="I82" s="3">
        <v>0.56399999999999995</v>
      </c>
      <c r="J82" s="3">
        <v>0.57399999999999995</v>
      </c>
      <c r="K82" s="3">
        <v>0.58499999999999996</v>
      </c>
      <c r="L82" s="3">
        <v>0.59499999999999997</v>
      </c>
      <c r="M82" s="3">
        <v>0.60499999999999998</v>
      </c>
      <c r="N82" s="3">
        <v>0.61499999999999999</v>
      </c>
      <c r="O82" s="3">
        <v>0.625</v>
      </c>
      <c r="P82" s="3">
        <v>0.63500000000000001</v>
      </c>
      <c r="Q82" s="3">
        <v>0.64500000000000002</v>
      </c>
      <c r="R82" s="3">
        <v>0.65539999999999998</v>
      </c>
      <c r="S82" s="3">
        <v>0.66549999999999998</v>
      </c>
      <c r="T82" s="3">
        <v>0.67559999999999998</v>
      </c>
      <c r="U82" s="3">
        <v>0.68559999999999999</v>
      </c>
      <c r="V82" s="3">
        <v>0.69569999999999999</v>
      </c>
      <c r="W82" s="3">
        <v>0.70579999999999998</v>
      </c>
      <c r="X82" s="3">
        <v>0.71579999999999999</v>
      </c>
      <c r="Y82" s="3">
        <v>0.72589999999999999</v>
      </c>
      <c r="Z82" s="3">
        <v>0.73599999999999999</v>
      </c>
      <c r="AA82" s="3">
        <v>0.746</v>
      </c>
      <c r="AB82" s="3">
        <v>0.75609999999999999</v>
      </c>
      <c r="AC82" s="3">
        <v>0.76619999999999999</v>
      </c>
      <c r="AD82" s="3">
        <v>0.77629999999999999</v>
      </c>
      <c r="AE82" s="3">
        <v>0.78639999999999999</v>
      </c>
      <c r="AF82" s="3">
        <v>0.79649999999999999</v>
      </c>
      <c r="AG82" s="3">
        <v>0.80649999999999999</v>
      </c>
      <c r="AH82" s="3">
        <v>0.81659999999999999</v>
      </c>
      <c r="AI82" s="3">
        <v>0.8266</v>
      </c>
      <c r="AJ82" s="3">
        <v>0.8367</v>
      </c>
      <c r="AK82" s="3">
        <v>0.84670000000000001</v>
      </c>
      <c r="AL82" s="3">
        <v>0.85670000000000002</v>
      </c>
      <c r="AM82" s="3">
        <v>0.86670000000000003</v>
      </c>
      <c r="AN82" s="3">
        <v>0.87680000000000002</v>
      </c>
      <c r="AO82" s="3">
        <v>0.88680000000000003</v>
      </c>
      <c r="AP82" s="3">
        <v>0.89680000000000004</v>
      </c>
      <c r="AQ82" s="3">
        <v>0.90680000000000005</v>
      </c>
      <c r="AR82" s="3">
        <v>0.91679999999999995</v>
      </c>
      <c r="AS82" s="3">
        <v>0.92679999999999996</v>
      </c>
      <c r="AT82" s="3">
        <v>0.93679999999999997</v>
      </c>
      <c r="AU82" s="3">
        <v>0.94679999999999997</v>
      </c>
      <c r="AV82" s="3">
        <v>0.95679999999999998</v>
      </c>
      <c r="AW82" s="3">
        <v>0.96679999999999999</v>
      </c>
      <c r="AX82" s="3">
        <v>0.9768</v>
      </c>
      <c r="AY82" s="3">
        <v>0.98680000000000001</v>
      </c>
      <c r="AZ82" s="3">
        <v>0.99680000000000002</v>
      </c>
      <c r="BA82" s="3">
        <v>1.0068999999999999</v>
      </c>
      <c r="BB82" s="3">
        <v>1.0168999999999999</v>
      </c>
      <c r="BC82" s="3">
        <v>1.0268999999999999</v>
      </c>
      <c r="BD82" s="3">
        <v>1.0368999999999999</v>
      </c>
      <c r="BE82" s="3">
        <v>1.0468999999999999</v>
      </c>
      <c r="BF82" s="3">
        <v>1.0569</v>
      </c>
      <c r="BG82" s="3">
        <v>1.0669999999999999</v>
      </c>
      <c r="BH82" s="3">
        <v>1.077</v>
      </c>
      <c r="BI82" s="3">
        <v>1.087</v>
      </c>
    </row>
    <row r="83" spans="1:61" x14ac:dyDescent="0.2">
      <c r="A83" s="1">
        <v>15.5</v>
      </c>
      <c r="C83" s="3">
        <v>0.503</v>
      </c>
      <c r="D83" s="3">
        <v>0.51400000000000001</v>
      </c>
      <c r="E83" s="3">
        <v>0.52400000000000002</v>
      </c>
      <c r="F83" s="3">
        <v>0.53400000000000003</v>
      </c>
      <c r="G83" s="3">
        <v>0.54400000000000004</v>
      </c>
      <c r="H83" s="3">
        <v>0.55500000000000005</v>
      </c>
      <c r="I83" s="3">
        <v>0.56499999999999995</v>
      </c>
      <c r="J83" s="3">
        <v>0.57499999999999996</v>
      </c>
      <c r="K83" s="3">
        <v>0.58499999999999996</v>
      </c>
      <c r="L83" s="3">
        <v>0.59499999999999997</v>
      </c>
      <c r="M83" s="3">
        <v>0.60499999999999998</v>
      </c>
      <c r="N83" s="3">
        <v>0.61599999999999999</v>
      </c>
      <c r="O83" s="3">
        <v>0.626</v>
      </c>
      <c r="P83" s="3">
        <v>0.63600000000000001</v>
      </c>
      <c r="Q83" s="3">
        <v>0.64600000000000002</v>
      </c>
      <c r="R83" s="3">
        <v>0.65590000000000004</v>
      </c>
      <c r="S83" s="3">
        <v>0.66600000000000004</v>
      </c>
      <c r="T83" s="3">
        <v>0.67600000000000005</v>
      </c>
      <c r="U83" s="3">
        <v>0.68610000000000004</v>
      </c>
      <c r="V83" s="3">
        <v>0.69610000000000005</v>
      </c>
      <c r="W83" s="3">
        <v>0.70620000000000005</v>
      </c>
      <c r="X83" s="3">
        <v>0.71630000000000005</v>
      </c>
      <c r="Y83" s="3">
        <v>0.72629999999999995</v>
      </c>
      <c r="Z83" s="3">
        <v>0.73640000000000005</v>
      </c>
      <c r="AA83" s="3">
        <v>0.74639999999999995</v>
      </c>
      <c r="AB83" s="3">
        <v>0.75649999999999995</v>
      </c>
      <c r="AC83" s="3">
        <v>0.76659999999999995</v>
      </c>
      <c r="AD83" s="3">
        <v>0.77669999999999995</v>
      </c>
      <c r="AE83" s="3">
        <v>0.78680000000000005</v>
      </c>
      <c r="AF83" s="3">
        <v>0.79679999999999995</v>
      </c>
      <c r="AG83" s="3">
        <v>0.80689999999999995</v>
      </c>
      <c r="AH83" s="3">
        <v>0.81689999999999996</v>
      </c>
      <c r="AI83" s="3">
        <v>0.82699999999999996</v>
      </c>
      <c r="AJ83" s="3">
        <v>0.83699999999999997</v>
      </c>
      <c r="AK83" s="3">
        <v>0.84699999999999998</v>
      </c>
      <c r="AL83" s="3">
        <v>0.85699999999999998</v>
      </c>
      <c r="AM83" s="3">
        <v>0.86709999999999998</v>
      </c>
      <c r="AN83" s="3">
        <v>0.87709999999999999</v>
      </c>
      <c r="AO83" s="3">
        <v>0.8871</v>
      </c>
      <c r="AP83" s="3">
        <v>0.89710000000000001</v>
      </c>
      <c r="AQ83" s="3">
        <v>0.90710000000000002</v>
      </c>
      <c r="AR83" s="3">
        <v>0.91710000000000003</v>
      </c>
      <c r="AS83" s="3">
        <v>0.92710000000000004</v>
      </c>
      <c r="AT83" s="3">
        <v>0.93710000000000004</v>
      </c>
      <c r="AU83" s="3">
        <v>0.94710000000000005</v>
      </c>
      <c r="AV83" s="3">
        <v>0.95709999999999995</v>
      </c>
      <c r="AW83" s="3">
        <v>0.96709999999999996</v>
      </c>
      <c r="AX83" s="3">
        <v>0.97719999999999996</v>
      </c>
      <c r="AY83" s="3">
        <v>0.98719999999999997</v>
      </c>
      <c r="AZ83" s="3">
        <v>0.99719999999999998</v>
      </c>
      <c r="BA83" s="3">
        <v>1.0072000000000001</v>
      </c>
      <c r="BB83" s="3">
        <v>1.0172000000000001</v>
      </c>
      <c r="BC83" s="3">
        <v>1.0271999999999999</v>
      </c>
      <c r="BD83" s="3">
        <v>1.0371999999999999</v>
      </c>
      <c r="BE83" s="3">
        <v>1.0471999999999999</v>
      </c>
      <c r="BF83" s="3">
        <v>1.0571999999999999</v>
      </c>
      <c r="BG83" s="3">
        <v>1.0672999999999999</v>
      </c>
      <c r="BH83" s="3">
        <v>1.0772999999999999</v>
      </c>
      <c r="BI83" s="3">
        <v>1.0872999999999999</v>
      </c>
    </row>
    <row r="84" spans="1:61" x14ac:dyDescent="0.2">
      <c r="A84" s="1">
        <v>16</v>
      </c>
      <c r="C84" s="3">
        <v>0.504</v>
      </c>
      <c r="D84" s="3">
        <v>0.51400000000000001</v>
      </c>
      <c r="E84" s="3">
        <v>0.52500000000000002</v>
      </c>
      <c r="F84" s="3">
        <v>0.53500000000000003</v>
      </c>
      <c r="G84" s="3">
        <v>0.54500000000000004</v>
      </c>
      <c r="H84" s="3">
        <v>0.55500000000000005</v>
      </c>
      <c r="I84" s="3">
        <v>0.56499999999999995</v>
      </c>
      <c r="J84" s="3">
        <v>0.57499999999999996</v>
      </c>
      <c r="K84" s="3">
        <v>0.58599999999999997</v>
      </c>
      <c r="L84" s="3">
        <v>0.59599999999999997</v>
      </c>
      <c r="M84" s="3">
        <v>0.60599999999999998</v>
      </c>
      <c r="N84" s="3">
        <v>0.61599999999999999</v>
      </c>
      <c r="O84" s="3">
        <v>0.626</v>
      </c>
      <c r="P84" s="3">
        <v>0.63600000000000001</v>
      </c>
      <c r="Q84" s="3">
        <v>0.64600000000000002</v>
      </c>
      <c r="R84" s="3">
        <v>0.65629999999999999</v>
      </c>
      <c r="S84" s="3">
        <v>0.66639999999999999</v>
      </c>
      <c r="T84" s="3">
        <v>0.67649999999999999</v>
      </c>
      <c r="U84" s="3">
        <v>0.6865</v>
      </c>
      <c r="V84" s="3">
        <v>0.6966</v>
      </c>
      <c r="W84" s="3">
        <v>0.70660000000000001</v>
      </c>
      <c r="X84" s="3">
        <v>0.7167</v>
      </c>
      <c r="Y84" s="3">
        <v>0.72670000000000001</v>
      </c>
      <c r="Z84" s="3">
        <v>0.73680000000000001</v>
      </c>
      <c r="AA84" s="3">
        <v>0.74680000000000002</v>
      </c>
      <c r="AB84" s="3">
        <v>0.75690000000000002</v>
      </c>
      <c r="AC84" s="3">
        <v>0.76700000000000002</v>
      </c>
      <c r="AD84" s="3">
        <v>0.77700000000000002</v>
      </c>
      <c r="AE84" s="3">
        <v>0.78710000000000002</v>
      </c>
      <c r="AF84" s="3">
        <v>0.79720000000000002</v>
      </c>
      <c r="AG84" s="3">
        <v>0.80720000000000003</v>
      </c>
      <c r="AH84" s="3">
        <v>0.81730000000000003</v>
      </c>
      <c r="AI84" s="3">
        <v>0.82730000000000004</v>
      </c>
      <c r="AJ84" s="3">
        <v>0.83730000000000004</v>
      </c>
      <c r="AK84" s="3">
        <v>0.84740000000000004</v>
      </c>
      <c r="AL84" s="3">
        <v>0.85740000000000005</v>
      </c>
      <c r="AM84" s="3">
        <v>0.86739999999999995</v>
      </c>
      <c r="AN84" s="3">
        <v>0.87739999999999996</v>
      </c>
      <c r="AO84" s="3">
        <v>0.88739999999999997</v>
      </c>
      <c r="AP84" s="3">
        <v>0.89739999999999998</v>
      </c>
      <c r="AQ84" s="3">
        <v>0.90739999999999998</v>
      </c>
      <c r="AR84" s="3">
        <v>0.91739999999999999</v>
      </c>
      <c r="AS84" s="3">
        <v>0.92749999999999999</v>
      </c>
      <c r="AT84" s="3">
        <v>0.9375</v>
      </c>
      <c r="AU84" s="3">
        <v>0.94750000000000001</v>
      </c>
      <c r="AV84" s="3">
        <v>0.95750000000000002</v>
      </c>
      <c r="AW84" s="3">
        <v>0.96750000000000003</v>
      </c>
      <c r="AX84" s="3">
        <v>0.97750000000000004</v>
      </c>
      <c r="AY84" s="3">
        <v>0.98750000000000004</v>
      </c>
      <c r="AZ84" s="3">
        <v>0.99750000000000005</v>
      </c>
      <c r="BA84" s="3">
        <v>1.0075000000000001</v>
      </c>
      <c r="BB84" s="3">
        <v>1.0175000000000001</v>
      </c>
      <c r="BC84" s="3">
        <v>1.0275000000000001</v>
      </c>
      <c r="BD84" s="3">
        <v>1.0375000000000001</v>
      </c>
      <c r="BE84" s="3">
        <v>1.0475000000000001</v>
      </c>
      <c r="BF84" s="3">
        <v>1.0576000000000001</v>
      </c>
      <c r="BG84" s="3">
        <v>1.0676000000000001</v>
      </c>
      <c r="BH84" s="3">
        <v>1.0775999999999999</v>
      </c>
      <c r="BI84" s="3">
        <v>1.0875999999999999</v>
      </c>
    </row>
    <row r="85" spans="1:61" x14ac:dyDescent="0.2">
      <c r="A85" s="1">
        <v>16.5</v>
      </c>
      <c r="B85" s="3">
        <v>0.495</v>
      </c>
      <c r="C85" s="3">
        <v>0.505</v>
      </c>
      <c r="D85" s="3">
        <v>0.51500000000000001</v>
      </c>
      <c r="E85" s="3">
        <v>0.52500000000000002</v>
      </c>
      <c r="F85" s="3">
        <v>0.53500000000000003</v>
      </c>
      <c r="G85" s="3">
        <v>0.54600000000000004</v>
      </c>
      <c r="H85" s="3">
        <v>0.55600000000000005</v>
      </c>
      <c r="I85" s="3">
        <v>0.56599999999999995</v>
      </c>
      <c r="J85" s="3">
        <v>0.57599999999999996</v>
      </c>
      <c r="K85" s="3">
        <v>0.58599999999999997</v>
      </c>
      <c r="L85" s="3">
        <v>0.59599999999999997</v>
      </c>
      <c r="M85" s="3">
        <v>0.60599999999999998</v>
      </c>
      <c r="N85" s="3">
        <v>0.61699999999999999</v>
      </c>
      <c r="O85" s="3">
        <v>0.627</v>
      </c>
      <c r="P85" s="3">
        <v>0.63700000000000001</v>
      </c>
      <c r="Q85" s="3">
        <v>0.64700000000000002</v>
      </c>
      <c r="R85" s="3">
        <v>0.65680000000000005</v>
      </c>
      <c r="S85" s="3">
        <v>0.66690000000000005</v>
      </c>
      <c r="T85" s="3">
        <v>0.67689999999999995</v>
      </c>
      <c r="U85" s="3">
        <v>0.68689999999999996</v>
      </c>
      <c r="V85" s="3">
        <v>0.69699999999999995</v>
      </c>
      <c r="W85" s="3">
        <v>0.70699999999999996</v>
      </c>
      <c r="X85" s="3">
        <v>0.71699999999999997</v>
      </c>
      <c r="Y85" s="3">
        <v>0.72709999999999997</v>
      </c>
      <c r="Z85" s="3">
        <v>0.73719999999999997</v>
      </c>
      <c r="AA85" s="3">
        <v>0.74719999999999998</v>
      </c>
      <c r="AB85" s="3">
        <v>0.75729999999999997</v>
      </c>
      <c r="AC85" s="3">
        <v>0.76739999999999997</v>
      </c>
      <c r="AD85" s="3">
        <v>0.77739999999999998</v>
      </c>
      <c r="AE85" s="3">
        <v>0.78749999999999998</v>
      </c>
      <c r="AF85" s="3">
        <v>0.79749999999999999</v>
      </c>
      <c r="AG85" s="3">
        <v>0.80759999999999998</v>
      </c>
      <c r="AH85" s="3">
        <v>0.81759999999999999</v>
      </c>
      <c r="AI85" s="3">
        <v>0.8276</v>
      </c>
      <c r="AJ85" s="3">
        <v>0.8377</v>
      </c>
      <c r="AK85" s="3">
        <v>0.84770000000000001</v>
      </c>
      <c r="AL85" s="3">
        <v>0.85770000000000002</v>
      </c>
      <c r="AM85" s="3">
        <v>0.86770000000000003</v>
      </c>
      <c r="AN85" s="3">
        <v>0.87770000000000004</v>
      </c>
      <c r="AO85" s="3">
        <v>0.88770000000000004</v>
      </c>
      <c r="AP85" s="3">
        <v>0.89780000000000004</v>
      </c>
      <c r="AQ85" s="3">
        <v>0.90780000000000005</v>
      </c>
      <c r="AR85" s="3">
        <v>0.91779999999999995</v>
      </c>
      <c r="AS85" s="3">
        <v>0.92779999999999996</v>
      </c>
      <c r="AT85" s="3">
        <v>0.93779999999999997</v>
      </c>
      <c r="AU85" s="3">
        <v>0.94779999999999998</v>
      </c>
      <c r="AV85" s="3">
        <v>0.95779999999999998</v>
      </c>
      <c r="AW85" s="3">
        <v>0.96779999999999999</v>
      </c>
      <c r="AX85" s="3">
        <v>0.9778</v>
      </c>
      <c r="AY85" s="3">
        <v>0.98780000000000001</v>
      </c>
      <c r="AZ85" s="3">
        <v>0.99780000000000002</v>
      </c>
      <c r="BA85" s="3">
        <v>1.0078</v>
      </c>
      <c r="BB85" s="3">
        <v>1.0178</v>
      </c>
      <c r="BC85" s="3">
        <v>1.0278</v>
      </c>
      <c r="BD85" s="3">
        <v>1.0378000000000001</v>
      </c>
      <c r="BE85" s="3">
        <v>1.0478000000000001</v>
      </c>
      <c r="BF85" s="3">
        <v>1.0579000000000001</v>
      </c>
      <c r="BG85" s="3">
        <v>1.0679000000000001</v>
      </c>
      <c r="BH85" s="3">
        <v>1.0779000000000001</v>
      </c>
      <c r="BI85" s="3">
        <v>1.0879000000000001</v>
      </c>
    </row>
    <row r="86" spans="1:61" x14ac:dyDescent="0.2">
      <c r="A86" s="1">
        <v>17</v>
      </c>
      <c r="B86" s="3">
        <v>0.495</v>
      </c>
      <c r="C86" s="3">
        <v>0.50600000000000001</v>
      </c>
      <c r="D86" s="3">
        <v>0.51600000000000001</v>
      </c>
      <c r="E86" s="3">
        <v>0.52600000000000002</v>
      </c>
      <c r="F86" s="3">
        <v>0.53600000000000003</v>
      </c>
      <c r="G86" s="3">
        <v>0.54600000000000004</v>
      </c>
      <c r="H86" s="3">
        <v>0.55600000000000005</v>
      </c>
      <c r="I86" s="3">
        <v>0.56599999999999995</v>
      </c>
      <c r="J86" s="3">
        <v>0.57699999999999996</v>
      </c>
      <c r="K86" s="3">
        <v>0.58699999999999997</v>
      </c>
      <c r="L86" s="3">
        <v>0.59699999999999998</v>
      </c>
      <c r="M86" s="3">
        <v>0.60699999999999998</v>
      </c>
      <c r="N86" s="3">
        <v>0.61699999999999999</v>
      </c>
      <c r="O86" s="3">
        <v>0.627</v>
      </c>
      <c r="P86" s="3">
        <v>0.63700000000000001</v>
      </c>
      <c r="Q86" s="3">
        <v>0.64700000000000002</v>
      </c>
      <c r="R86" s="3">
        <v>0.6573</v>
      </c>
      <c r="S86" s="3">
        <v>0.6673</v>
      </c>
      <c r="T86" s="3">
        <v>0.67730000000000001</v>
      </c>
      <c r="U86" s="3">
        <v>0.68740000000000001</v>
      </c>
      <c r="V86" s="3">
        <v>0.69740000000000002</v>
      </c>
      <c r="W86" s="3">
        <v>0.70750000000000002</v>
      </c>
      <c r="X86" s="3">
        <v>0.71750000000000003</v>
      </c>
      <c r="Y86" s="3">
        <v>0.72750000000000004</v>
      </c>
      <c r="Z86" s="3">
        <v>0.73760000000000003</v>
      </c>
      <c r="AA86" s="3">
        <v>0.74760000000000004</v>
      </c>
      <c r="AB86" s="3">
        <v>0.75770000000000004</v>
      </c>
      <c r="AC86" s="3">
        <v>0.76770000000000005</v>
      </c>
      <c r="AD86" s="3">
        <v>0.77780000000000005</v>
      </c>
      <c r="AE86" s="3">
        <v>0.78779999999999994</v>
      </c>
      <c r="AF86" s="3">
        <v>0.79790000000000005</v>
      </c>
      <c r="AG86" s="3">
        <v>0.80789999999999995</v>
      </c>
      <c r="AH86" s="3">
        <v>0.81789999999999996</v>
      </c>
      <c r="AI86" s="3">
        <v>0.82799999999999996</v>
      </c>
      <c r="AJ86" s="3">
        <v>0.83799999999999997</v>
      </c>
      <c r="AK86" s="3">
        <v>0.84799999999999998</v>
      </c>
      <c r="AL86" s="3">
        <v>0.85799999999999998</v>
      </c>
      <c r="AM86" s="3">
        <v>0.86809999999999998</v>
      </c>
      <c r="AN86" s="3">
        <v>0.87809999999999999</v>
      </c>
      <c r="AO86" s="3">
        <v>0.8881</v>
      </c>
      <c r="AP86" s="3">
        <v>0.89810000000000001</v>
      </c>
      <c r="AQ86" s="3">
        <v>0.90810000000000002</v>
      </c>
      <c r="AR86" s="3">
        <v>0.91810000000000003</v>
      </c>
      <c r="AS86" s="3">
        <v>0.92810000000000004</v>
      </c>
      <c r="AT86" s="3">
        <v>0.93810000000000004</v>
      </c>
      <c r="AU86" s="3">
        <v>0.94810000000000005</v>
      </c>
      <c r="AV86" s="3">
        <v>0.95809999999999995</v>
      </c>
      <c r="AW86" s="3">
        <v>0.96809999999999996</v>
      </c>
      <c r="AX86" s="3">
        <v>0.97809999999999997</v>
      </c>
      <c r="AY86" s="3">
        <v>0.98809999999999998</v>
      </c>
      <c r="AZ86" s="3">
        <v>0.99809999999999999</v>
      </c>
      <c r="BA86" s="3">
        <v>1.0081</v>
      </c>
      <c r="BB86" s="3">
        <v>1.0181</v>
      </c>
      <c r="BC86" s="3">
        <v>1.0281</v>
      </c>
      <c r="BD86" s="3">
        <v>1.0381</v>
      </c>
      <c r="BE86" s="3">
        <v>1.0482</v>
      </c>
      <c r="BF86" s="3">
        <v>1.0582</v>
      </c>
      <c r="BG86" s="3">
        <v>1.0682</v>
      </c>
      <c r="BH86" s="3">
        <v>1.0782</v>
      </c>
      <c r="BI86" s="3">
        <v>1.0882000000000001</v>
      </c>
    </row>
    <row r="87" spans="1:61" x14ac:dyDescent="0.2">
      <c r="A87" s="1">
        <v>17.5</v>
      </c>
      <c r="B87" s="3">
        <v>0.496</v>
      </c>
      <c r="C87" s="3">
        <v>0.50600000000000001</v>
      </c>
      <c r="D87" s="3">
        <v>0.51600000000000001</v>
      </c>
      <c r="E87" s="3">
        <v>0.52700000000000002</v>
      </c>
      <c r="F87" s="3">
        <v>0.53700000000000003</v>
      </c>
      <c r="G87" s="3">
        <v>0.54700000000000004</v>
      </c>
      <c r="H87" s="3">
        <v>0.55700000000000005</v>
      </c>
      <c r="I87" s="3">
        <v>0.56699999999999995</v>
      </c>
      <c r="J87" s="3">
        <v>0.57699999999999996</v>
      </c>
      <c r="K87" s="3">
        <v>0.58699999999999997</v>
      </c>
      <c r="L87" s="3">
        <v>0.59699999999999998</v>
      </c>
      <c r="M87" s="3">
        <v>0.60699999999999998</v>
      </c>
      <c r="N87" s="3">
        <v>0.61799999999999999</v>
      </c>
      <c r="O87" s="3">
        <v>0.628</v>
      </c>
      <c r="P87" s="3">
        <v>0.63800000000000001</v>
      </c>
      <c r="Q87" s="3">
        <v>0.64800000000000002</v>
      </c>
      <c r="R87" s="3">
        <v>0.65769999999999995</v>
      </c>
      <c r="S87" s="3">
        <v>0.66779999999999995</v>
      </c>
      <c r="T87" s="3">
        <v>0.67779999999999996</v>
      </c>
      <c r="U87" s="3">
        <v>0.68779999999999997</v>
      </c>
      <c r="V87" s="3">
        <v>0.69789999999999996</v>
      </c>
      <c r="W87" s="3">
        <v>0.70789999999999997</v>
      </c>
      <c r="X87" s="3">
        <v>0.71789999999999998</v>
      </c>
      <c r="Y87" s="3">
        <v>0.72799999999999998</v>
      </c>
      <c r="Z87" s="3">
        <v>0.73799999999999999</v>
      </c>
      <c r="AA87" s="3">
        <v>0.748</v>
      </c>
      <c r="AB87" s="3">
        <v>0.7581</v>
      </c>
      <c r="AC87" s="3">
        <v>0.7681</v>
      </c>
      <c r="AD87" s="3">
        <v>0.7782</v>
      </c>
      <c r="AE87" s="3">
        <v>0.78820000000000001</v>
      </c>
      <c r="AF87" s="3">
        <v>0.79820000000000002</v>
      </c>
      <c r="AG87" s="3">
        <v>0.80830000000000002</v>
      </c>
      <c r="AH87" s="3">
        <v>0.81830000000000003</v>
      </c>
      <c r="AI87" s="3">
        <v>0.82830000000000004</v>
      </c>
      <c r="AJ87" s="3">
        <v>0.83830000000000005</v>
      </c>
      <c r="AK87" s="3">
        <v>0.84830000000000005</v>
      </c>
      <c r="AL87" s="3">
        <v>0.85840000000000005</v>
      </c>
      <c r="AM87" s="3">
        <v>0.86839999999999995</v>
      </c>
      <c r="AN87" s="3">
        <v>0.87839999999999996</v>
      </c>
      <c r="AO87" s="3">
        <v>0.88839999999999997</v>
      </c>
      <c r="AP87" s="3">
        <v>0.89839999999999998</v>
      </c>
      <c r="AQ87" s="3">
        <v>0.90839999999999999</v>
      </c>
      <c r="AR87" s="3">
        <v>0.91839999999999999</v>
      </c>
      <c r="AS87" s="3">
        <v>0.9284</v>
      </c>
      <c r="AT87" s="3">
        <v>0.93840000000000001</v>
      </c>
      <c r="AU87" s="3">
        <v>0.94840000000000002</v>
      </c>
      <c r="AV87" s="3">
        <v>0.95840000000000003</v>
      </c>
      <c r="AW87" s="3">
        <v>0.96840000000000004</v>
      </c>
      <c r="AX87" s="3">
        <v>0.97840000000000005</v>
      </c>
      <c r="AY87" s="3">
        <v>0.98839999999999995</v>
      </c>
      <c r="AZ87" s="3">
        <v>0.99839999999999995</v>
      </c>
      <c r="BA87" s="3">
        <v>1.0084</v>
      </c>
      <c r="BB87" s="3">
        <v>1.0184</v>
      </c>
      <c r="BC87" s="3">
        <v>1.0284</v>
      </c>
      <c r="BD87" s="3">
        <v>1.0385</v>
      </c>
      <c r="BE87" s="3">
        <v>1.0485</v>
      </c>
      <c r="BF87" s="3">
        <v>1.0585</v>
      </c>
      <c r="BG87" s="3">
        <v>1.0685</v>
      </c>
      <c r="BH87" s="3">
        <v>1.0785</v>
      </c>
      <c r="BI87" s="3">
        <v>1.0885</v>
      </c>
    </row>
    <row r="88" spans="1:61" x14ac:dyDescent="0.2">
      <c r="A88" s="1">
        <v>18</v>
      </c>
      <c r="B88" s="3">
        <v>0.497</v>
      </c>
      <c r="C88" s="3">
        <v>0.50700000000000001</v>
      </c>
      <c r="D88" s="3">
        <v>0.51700000000000002</v>
      </c>
      <c r="E88" s="3">
        <v>0.52700000000000002</v>
      </c>
      <c r="F88" s="3">
        <v>0.53700000000000003</v>
      </c>
      <c r="G88" s="3">
        <v>0.54700000000000004</v>
      </c>
      <c r="H88" s="3">
        <v>0.55800000000000005</v>
      </c>
      <c r="I88" s="3">
        <v>0.56799999999999995</v>
      </c>
      <c r="J88" s="3">
        <v>0.57799999999999996</v>
      </c>
      <c r="K88" s="3">
        <v>0.58799999999999997</v>
      </c>
      <c r="L88" s="3">
        <v>0.59799999999999998</v>
      </c>
      <c r="M88" s="3">
        <v>0.60799999999999998</v>
      </c>
      <c r="N88" s="3">
        <v>0.61799999999999999</v>
      </c>
      <c r="O88" s="3">
        <v>0.628</v>
      </c>
      <c r="P88" s="3">
        <v>0.63800000000000001</v>
      </c>
      <c r="Q88" s="3">
        <v>0.64800000000000002</v>
      </c>
      <c r="R88" s="3">
        <v>0.65820000000000001</v>
      </c>
      <c r="S88" s="3">
        <v>0.66820000000000002</v>
      </c>
      <c r="T88" s="3">
        <v>0.67820000000000003</v>
      </c>
      <c r="U88" s="3">
        <v>0.68830000000000002</v>
      </c>
      <c r="V88" s="3">
        <v>0.69830000000000003</v>
      </c>
      <c r="W88" s="3">
        <v>0.70830000000000004</v>
      </c>
      <c r="X88" s="3">
        <v>0.71830000000000005</v>
      </c>
      <c r="Y88" s="3">
        <v>0.72840000000000005</v>
      </c>
      <c r="Z88" s="3">
        <v>0.73839999999999995</v>
      </c>
      <c r="AA88" s="3">
        <v>0.74839999999999995</v>
      </c>
      <c r="AB88" s="3">
        <v>0.75849999999999995</v>
      </c>
      <c r="AC88" s="3">
        <v>0.76849999999999996</v>
      </c>
      <c r="AD88" s="3">
        <v>0.77849999999999997</v>
      </c>
      <c r="AE88" s="3">
        <v>0.78859999999999997</v>
      </c>
      <c r="AF88" s="3">
        <v>0.79859999999999998</v>
      </c>
      <c r="AG88" s="3">
        <v>0.80859999999999999</v>
      </c>
      <c r="AH88" s="3">
        <v>0.81859999999999999</v>
      </c>
      <c r="AI88" s="3">
        <v>0.82869999999999999</v>
      </c>
      <c r="AJ88" s="3">
        <v>0.8387</v>
      </c>
      <c r="AK88" s="3">
        <v>0.84870000000000001</v>
      </c>
      <c r="AL88" s="3">
        <v>0.85870000000000002</v>
      </c>
      <c r="AM88" s="3">
        <v>0.86870000000000003</v>
      </c>
      <c r="AN88" s="3">
        <v>0.87870000000000004</v>
      </c>
      <c r="AO88" s="3">
        <v>0.88870000000000005</v>
      </c>
      <c r="AP88" s="3">
        <v>0.89870000000000005</v>
      </c>
      <c r="AQ88" s="3">
        <v>0.90869999999999995</v>
      </c>
      <c r="AR88" s="3">
        <v>0.91869999999999996</v>
      </c>
      <c r="AS88" s="3">
        <v>0.92869999999999997</v>
      </c>
      <c r="AT88" s="3">
        <v>0.93869999999999998</v>
      </c>
      <c r="AU88" s="3">
        <v>0.94869999999999999</v>
      </c>
      <c r="AV88" s="3">
        <v>0.9587</v>
      </c>
      <c r="AW88" s="3">
        <v>0.96870000000000001</v>
      </c>
      <c r="AX88" s="3">
        <v>0.97870000000000001</v>
      </c>
      <c r="AY88" s="3">
        <v>0.98870000000000002</v>
      </c>
      <c r="AZ88" s="3">
        <v>0.99870000000000003</v>
      </c>
      <c r="BA88" s="3">
        <v>1.0086999999999999</v>
      </c>
      <c r="BB88" s="3">
        <v>1.0187999999999999</v>
      </c>
      <c r="BC88" s="3">
        <v>1.0287999999999999</v>
      </c>
      <c r="BD88" s="3">
        <v>1.0387999999999999</v>
      </c>
      <c r="BE88" s="3">
        <v>1.0488</v>
      </c>
      <c r="BF88" s="3">
        <v>1.0588</v>
      </c>
      <c r="BG88" s="3">
        <v>1.0688</v>
      </c>
      <c r="BH88" s="3">
        <v>1.0788</v>
      </c>
      <c r="BI88" s="3">
        <v>1.0888</v>
      </c>
    </row>
    <row r="89" spans="1:61" x14ac:dyDescent="0.2">
      <c r="A89" s="1">
        <v>18.5</v>
      </c>
      <c r="B89" s="3">
        <v>0.498</v>
      </c>
      <c r="C89" s="3">
        <v>0.50800000000000001</v>
      </c>
      <c r="D89" s="3">
        <v>0.51800000000000002</v>
      </c>
      <c r="E89" s="3">
        <v>0.52800000000000002</v>
      </c>
      <c r="F89" s="3">
        <v>0.53800000000000003</v>
      </c>
      <c r="G89" s="3">
        <v>0.54800000000000004</v>
      </c>
      <c r="H89" s="3">
        <v>0.55800000000000005</v>
      </c>
      <c r="I89" s="3">
        <v>0.56799999999999995</v>
      </c>
      <c r="J89" s="3">
        <v>0.57799999999999996</v>
      </c>
      <c r="K89" s="3">
        <v>0.58799999999999997</v>
      </c>
      <c r="L89" s="3">
        <v>0.59799999999999998</v>
      </c>
      <c r="M89" s="3">
        <v>0.60799999999999998</v>
      </c>
      <c r="N89" s="3">
        <v>0.61899999999999999</v>
      </c>
      <c r="O89" s="3">
        <v>0.629</v>
      </c>
      <c r="P89" s="3">
        <v>0.63900000000000001</v>
      </c>
      <c r="Q89" s="3">
        <v>0.64900000000000002</v>
      </c>
      <c r="R89" s="3">
        <v>0.65859999999999996</v>
      </c>
      <c r="S89" s="3">
        <v>0.66869999999999996</v>
      </c>
      <c r="T89" s="3">
        <v>0.67869999999999997</v>
      </c>
      <c r="U89" s="3">
        <v>0.68869999999999998</v>
      </c>
      <c r="V89" s="3">
        <v>0.69869999999999999</v>
      </c>
      <c r="W89" s="3">
        <v>0.7087</v>
      </c>
      <c r="X89" s="3">
        <v>0.71879999999999999</v>
      </c>
      <c r="Y89" s="3">
        <v>0.7288</v>
      </c>
      <c r="Z89" s="3">
        <v>0.73880000000000001</v>
      </c>
      <c r="AA89" s="3">
        <v>0.74880000000000002</v>
      </c>
      <c r="AB89" s="3">
        <v>0.75880000000000003</v>
      </c>
      <c r="AC89" s="3">
        <v>0.76890000000000003</v>
      </c>
      <c r="AD89" s="3">
        <v>0.77890000000000004</v>
      </c>
      <c r="AE89" s="3">
        <v>0.78890000000000005</v>
      </c>
      <c r="AF89" s="3">
        <v>0.79890000000000005</v>
      </c>
      <c r="AG89" s="3">
        <v>0.80900000000000005</v>
      </c>
      <c r="AH89" s="3">
        <v>0.81899999999999995</v>
      </c>
      <c r="AI89" s="3">
        <v>0.82899999999999996</v>
      </c>
      <c r="AJ89" s="3">
        <v>0.83899999999999997</v>
      </c>
      <c r="AK89" s="3">
        <v>0.84899999999999998</v>
      </c>
      <c r="AL89" s="3">
        <v>0.85899999999999999</v>
      </c>
      <c r="AM89" s="3">
        <v>0.86899999999999999</v>
      </c>
      <c r="AN89" s="3">
        <v>0.879</v>
      </c>
      <c r="AO89" s="3">
        <v>0.88900000000000001</v>
      </c>
      <c r="AP89" s="3">
        <v>0.89900000000000002</v>
      </c>
      <c r="AQ89" s="3">
        <v>0.90900000000000003</v>
      </c>
      <c r="AR89" s="3">
        <v>0.91900000000000004</v>
      </c>
      <c r="AS89" s="3">
        <v>0.92900000000000005</v>
      </c>
      <c r="AT89" s="3">
        <v>0.93899999999999995</v>
      </c>
      <c r="AU89" s="3">
        <v>0.94899999999999995</v>
      </c>
      <c r="AV89" s="3">
        <v>0.95899999999999996</v>
      </c>
      <c r="AW89" s="3">
        <v>0.96909999999999996</v>
      </c>
      <c r="AX89" s="3">
        <v>0.97909999999999997</v>
      </c>
      <c r="AY89" s="3">
        <v>0.98909999999999998</v>
      </c>
      <c r="AZ89" s="3">
        <v>0.99909999999999999</v>
      </c>
      <c r="BA89" s="3">
        <v>1.0091000000000001</v>
      </c>
      <c r="BB89" s="3">
        <v>1.0190999999999999</v>
      </c>
      <c r="BC89" s="3">
        <v>1.0290999999999999</v>
      </c>
      <c r="BD89" s="3">
        <v>1.0390999999999999</v>
      </c>
      <c r="BE89" s="3">
        <v>1.0490999999999999</v>
      </c>
      <c r="BF89" s="3">
        <v>1.0590999999999999</v>
      </c>
      <c r="BG89" s="3">
        <v>1.0690999999999999</v>
      </c>
      <c r="BH89" s="3">
        <v>1.0790999999999999</v>
      </c>
      <c r="BI89" s="3">
        <v>1.0891</v>
      </c>
    </row>
    <row r="90" spans="1:61" x14ac:dyDescent="0.2">
      <c r="A90" s="1">
        <v>19</v>
      </c>
      <c r="B90" s="3">
        <v>0.498</v>
      </c>
      <c r="C90" s="3">
        <v>0.50900000000000001</v>
      </c>
      <c r="D90" s="3">
        <v>0.51900000000000002</v>
      </c>
      <c r="E90" s="3">
        <v>0.52900000000000003</v>
      </c>
      <c r="F90" s="3">
        <v>0.53900000000000003</v>
      </c>
      <c r="G90" s="3">
        <v>0.54900000000000004</v>
      </c>
      <c r="H90" s="3">
        <v>0.55900000000000005</v>
      </c>
      <c r="I90" s="3">
        <v>0.56899999999999995</v>
      </c>
      <c r="J90" s="3">
        <v>0.57899999999999996</v>
      </c>
      <c r="K90" s="3">
        <v>0.58899999999999997</v>
      </c>
      <c r="L90" s="3">
        <v>0.59899999999999998</v>
      </c>
      <c r="M90" s="3">
        <v>0.60899999999999999</v>
      </c>
      <c r="N90" s="3">
        <v>0.61899999999999999</v>
      </c>
      <c r="O90" s="3">
        <v>0.629</v>
      </c>
      <c r="P90" s="3">
        <v>0.63900000000000001</v>
      </c>
      <c r="Q90" s="3">
        <v>0.64900000000000002</v>
      </c>
      <c r="R90" s="3">
        <v>0.65910000000000002</v>
      </c>
      <c r="S90" s="3">
        <v>0.66910000000000003</v>
      </c>
      <c r="T90" s="3">
        <v>0.67910000000000004</v>
      </c>
      <c r="U90" s="3">
        <v>0.68910000000000005</v>
      </c>
      <c r="V90" s="3">
        <v>0.69910000000000005</v>
      </c>
      <c r="W90" s="3">
        <v>0.70920000000000005</v>
      </c>
      <c r="X90" s="3">
        <v>0.71919999999999995</v>
      </c>
      <c r="Y90" s="3">
        <v>0.72919999999999996</v>
      </c>
      <c r="Z90" s="3">
        <v>0.73919999999999997</v>
      </c>
      <c r="AA90" s="3">
        <v>0.74919999999999998</v>
      </c>
      <c r="AB90" s="3">
        <v>0.75919999999999999</v>
      </c>
      <c r="AC90" s="3">
        <v>0.76919999999999999</v>
      </c>
      <c r="AD90" s="3">
        <v>0.77929999999999999</v>
      </c>
      <c r="AE90" s="3">
        <v>0.7893</v>
      </c>
      <c r="AF90" s="3">
        <v>0.79930000000000001</v>
      </c>
      <c r="AG90" s="3">
        <v>0.80930000000000002</v>
      </c>
      <c r="AH90" s="3">
        <v>0.81930000000000003</v>
      </c>
      <c r="AI90" s="3">
        <v>0.82930000000000004</v>
      </c>
      <c r="AJ90" s="3">
        <v>0.83930000000000005</v>
      </c>
      <c r="AK90" s="3">
        <v>0.84930000000000005</v>
      </c>
      <c r="AL90" s="3">
        <v>0.85929999999999995</v>
      </c>
      <c r="AM90" s="3">
        <v>0.86939999999999995</v>
      </c>
      <c r="AN90" s="3">
        <v>0.87939999999999996</v>
      </c>
      <c r="AO90" s="3">
        <v>0.88939999999999997</v>
      </c>
      <c r="AP90" s="3">
        <v>0.89939999999999998</v>
      </c>
      <c r="AQ90" s="3">
        <v>0.90939999999999999</v>
      </c>
      <c r="AR90" s="3">
        <v>0.9194</v>
      </c>
      <c r="AS90" s="3">
        <v>0.9294</v>
      </c>
      <c r="AT90" s="3">
        <v>0.93940000000000001</v>
      </c>
      <c r="AU90" s="3">
        <v>0.94940000000000002</v>
      </c>
      <c r="AV90" s="3">
        <v>0.95940000000000003</v>
      </c>
      <c r="AW90" s="3">
        <v>0.96940000000000004</v>
      </c>
      <c r="AX90" s="3">
        <v>0.97940000000000005</v>
      </c>
      <c r="AY90" s="3">
        <v>0.98939999999999995</v>
      </c>
      <c r="AZ90" s="3">
        <v>0.99939999999999996</v>
      </c>
      <c r="BA90" s="3">
        <v>1.0094000000000001</v>
      </c>
      <c r="BB90" s="3">
        <v>1.0194000000000001</v>
      </c>
      <c r="BC90" s="3">
        <v>1.0294000000000001</v>
      </c>
      <c r="BD90" s="3">
        <v>1.0394000000000001</v>
      </c>
      <c r="BE90" s="3">
        <v>1.0494000000000001</v>
      </c>
      <c r="BF90" s="3">
        <v>1.0593999999999999</v>
      </c>
      <c r="BG90" s="3">
        <v>1.0693999999999999</v>
      </c>
      <c r="BH90" s="3">
        <v>1.0793999999999999</v>
      </c>
      <c r="BI90" s="3">
        <v>1.0893999999999999</v>
      </c>
    </row>
    <row r="91" spans="1:61" x14ac:dyDescent="0.2">
      <c r="A91" s="1">
        <v>19.5</v>
      </c>
      <c r="B91" s="3">
        <v>0.499</v>
      </c>
      <c r="C91" s="3">
        <v>0.50900000000000001</v>
      </c>
      <c r="D91" s="3">
        <v>0.51900000000000002</v>
      </c>
      <c r="E91" s="3">
        <v>0.52900000000000003</v>
      </c>
      <c r="F91" s="3">
        <v>0.53900000000000003</v>
      </c>
      <c r="G91" s="3">
        <v>0.54900000000000004</v>
      </c>
      <c r="H91" s="3">
        <v>0.55900000000000005</v>
      </c>
      <c r="I91" s="3">
        <v>0.56899999999999995</v>
      </c>
      <c r="J91" s="3">
        <v>0.57899999999999996</v>
      </c>
      <c r="K91" s="3">
        <v>0.58899999999999997</v>
      </c>
      <c r="L91" s="3">
        <v>0.59899999999999998</v>
      </c>
      <c r="M91" s="3">
        <v>0.61</v>
      </c>
      <c r="N91" s="3">
        <v>0.62</v>
      </c>
      <c r="O91" s="3">
        <v>0.63</v>
      </c>
      <c r="P91" s="3">
        <v>0.64</v>
      </c>
      <c r="Q91" s="3">
        <v>0.65</v>
      </c>
      <c r="R91" s="3">
        <v>0.65949999999999998</v>
      </c>
      <c r="S91" s="3">
        <v>0.66959999999999997</v>
      </c>
      <c r="T91" s="3">
        <v>0.67959999999999998</v>
      </c>
      <c r="U91" s="3">
        <v>0.68959999999999999</v>
      </c>
      <c r="V91" s="3">
        <v>0.6996</v>
      </c>
      <c r="W91" s="3">
        <v>0.70960000000000001</v>
      </c>
      <c r="X91" s="3">
        <v>0.71960000000000002</v>
      </c>
      <c r="Y91" s="3">
        <v>0.72960000000000003</v>
      </c>
      <c r="Z91" s="3">
        <v>0.73960000000000004</v>
      </c>
      <c r="AA91" s="3">
        <v>0.74960000000000004</v>
      </c>
      <c r="AB91" s="3">
        <v>0.75960000000000005</v>
      </c>
      <c r="AC91" s="3">
        <v>0.76959999999999995</v>
      </c>
      <c r="AD91" s="3">
        <v>0.77959999999999996</v>
      </c>
      <c r="AE91" s="3">
        <v>0.78959999999999997</v>
      </c>
      <c r="AF91" s="3">
        <v>0.79959999999999998</v>
      </c>
      <c r="AG91" s="3">
        <v>0.80969999999999998</v>
      </c>
      <c r="AH91" s="3">
        <v>0.81969999999999998</v>
      </c>
      <c r="AI91" s="3">
        <v>0.82969999999999999</v>
      </c>
      <c r="AJ91" s="3">
        <v>0.8397</v>
      </c>
      <c r="AK91" s="3">
        <v>0.84970000000000001</v>
      </c>
      <c r="AL91" s="3">
        <v>0.85970000000000002</v>
      </c>
      <c r="AM91" s="3">
        <v>0.86970000000000003</v>
      </c>
      <c r="AN91" s="3">
        <v>0.87970000000000004</v>
      </c>
      <c r="AO91" s="3">
        <v>0.88970000000000005</v>
      </c>
      <c r="AP91" s="3">
        <v>0.89970000000000006</v>
      </c>
      <c r="AQ91" s="3">
        <v>0.90969999999999995</v>
      </c>
      <c r="AR91" s="3">
        <v>0.91969999999999996</v>
      </c>
      <c r="AS91" s="3">
        <v>0.92969999999999997</v>
      </c>
      <c r="AT91" s="3">
        <v>0.93969999999999998</v>
      </c>
      <c r="AU91" s="3">
        <v>0.94969999999999999</v>
      </c>
      <c r="AV91" s="3">
        <v>0.9597</v>
      </c>
      <c r="AW91" s="3">
        <v>0.96970000000000001</v>
      </c>
      <c r="AX91" s="3">
        <v>0.97970000000000002</v>
      </c>
      <c r="AY91" s="3">
        <v>0.98970000000000002</v>
      </c>
      <c r="AZ91" s="3">
        <v>0.99970000000000003</v>
      </c>
      <c r="BA91" s="3">
        <v>1.0097</v>
      </c>
      <c r="BB91" s="3">
        <v>1.0197000000000001</v>
      </c>
      <c r="BC91" s="3">
        <v>1.0297000000000001</v>
      </c>
      <c r="BD91" s="3">
        <v>1.0397000000000001</v>
      </c>
      <c r="BE91" s="3">
        <v>1.0497000000000001</v>
      </c>
      <c r="BF91" s="3">
        <v>1.0597000000000001</v>
      </c>
      <c r="BG91" s="3">
        <v>1.0697000000000001</v>
      </c>
      <c r="BH91" s="3">
        <v>1.0797000000000001</v>
      </c>
      <c r="BI91" s="3">
        <v>1.0896999999999999</v>
      </c>
    </row>
    <row r="92" spans="1:61" x14ac:dyDescent="0.2">
      <c r="A92" s="1">
        <v>20</v>
      </c>
      <c r="B92" s="3">
        <v>0.5</v>
      </c>
      <c r="C92" s="3">
        <v>0.51</v>
      </c>
      <c r="D92" s="3">
        <v>0.52</v>
      </c>
      <c r="E92" s="3">
        <v>0.53</v>
      </c>
      <c r="F92" s="3">
        <v>0.54</v>
      </c>
      <c r="G92" s="3">
        <v>0.55000000000000004</v>
      </c>
      <c r="H92" s="3">
        <v>0.56000000000000005</v>
      </c>
      <c r="I92" s="3">
        <v>0.56999999999999995</v>
      </c>
      <c r="J92" s="3">
        <v>0.57999999999999996</v>
      </c>
      <c r="K92" s="3">
        <v>0.59</v>
      </c>
      <c r="L92" s="3">
        <v>0.6</v>
      </c>
      <c r="M92" s="3">
        <v>0.61</v>
      </c>
      <c r="N92" s="3">
        <v>0.62</v>
      </c>
      <c r="O92" s="3">
        <v>0.63</v>
      </c>
      <c r="P92" s="3">
        <v>0.64</v>
      </c>
      <c r="Q92" s="3">
        <v>0.65</v>
      </c>
      <c r="R92" s="3">
        <v>0.66</v>
      </c>
      <c r="S92" s="3">
        <v>0.67</v>
      </c>
      <c r="T92" s="3">
        <v>0.68</v>
      </c>
      <c r="U92" s="3">
        <v>0.69</v>
      </c>
      <c r="V92" s="3">
        <v>0.7</v>
      </c>
      <c r="W92" s="3">
        <v>0.71</v>
      </c>
      <c r="X92" s="3">
        <v>0.72</v>
      </c>
      <c r="Y92" s="3">
        <v>0.73</v>
      </c>
      <c r="Z92" s="3">
        <v>0.74</v>
      </c>
      <c r="AA92" s="3">
        <v>0.75</v>
      </c>
      <c r="AB92" s="3">
        <v>0.76</v>
      </c>
      <c r="AC92" s="3">
        <v>0.77</v>
      </c>
      <c r="AD92" s="3">
        <v>0.78</v>
      </c>
      <c r="AE92" s="3">
        <v>0.79</v>
      </c>
      <c r="AF92" s="3">
        <v>0.8</v>
      </c>
      <c r="AG92" s="3">
        <v>0.81</v>
      </c>
      <c r="AH92" s="3">
        <v>0.82</v>
      </c>
      <c r="AI92" s="3">
        <v>0.83</v>
      </c>
      <c r="AJ92" s="3">
        <v>0.84</v>
      </c>
      <c r="AK92" s="3">
        <v>0.85</v>
      </c>
      <c r="AL92" s="3">
        <v>0.86</v>
      </c>
      <c r="AM92" s="3">
        <v>0.87</v>
      </c>
      <c r="AN92" s="3">
        <v>0.88</v>
      </c>
      <c r="AO92" s="3">
        <v>0.89</v>
      </c>
      <c r="AP92" s="3">
        <v>0.9</v>
      </c>
      <c r="AQ92" s="3">
        <v>0.91</v>
      </c>
      <c r="AR92" s="3">
        <v>0.92</v>
      </c>
      <c r="AS92" s="3">
        <v>0.93</v>
      </c>
      <c r="AT92" s="3">
        <v>0.94</v>
      </c>
      <c r="AU92" s="3">
        <v>0.95</v>
      </c>
      <c r="AV92" s="3">
        <v>0.96</v>
      </c>
      <c r="AW92" s="3">
        <v>0.97</v>
      </c>
      <c r="AX92" s="3">
        <v>0.98</v>
      </c>
      <c r="AY92" s="3">
        <v>0.99</v>
      </c>
      <c r="AZ92" s="3">
        <v>1</v>
      </c>
      <c r="BA92" s="3">
        <v>1.01</v>
      </c>
      <c r="BB92" s="3">
        <v>1.02</v>
      </c>
      <c r="BC92" s="3">
        <v>1.03</v>
      </c>
      <c r="BD92" s="3">
        <v>1.04</v>
      </c>
      <c r="BE92" s="3">
        <v>1.05</v>
      </c>
      <c r="BF92" s="3">
        <v>1.06</v>
      </c>
      <c r="BG92" s="3">
        <v>1.07</v>
      </c>
      <c r="BH92" s="3">
        <v>1.08</v>
      </c>
      <c r="BI92" s="3">
        <v>1.0900000000000001</v>
      </c>
    </row>
    <row r="93" spans="1:61" x14ac:dyDescent="0.2">
      <c r="A93" s="1">
        <v>20.5</v>
      </c>
      <c r="B93" s="3">
        <v>0.501</v>
      </c>
      <c r="C93" s="3">
        <v>0.51100000000000001</v>
      </c>
      <c r="D93" s="3">
        <v>0.52100000000000002</v>
      </c>
      <c r="E93" s="3">
        <v>0.53100000000000003</v>
      </c>
      <c r="F93" s="3">
        <v>0.54100000000000004</v>
      </c>
      <c r="G93" s="3">
        <v>0.55100000000000005</v>
      </c>
      <c r="H93" s="3">
        <v>0.56100000000000005</v>
      </c>
      <c r="I93" s="3">
        <v>0.57099999999999995</v>
      </c>
      <c r="J93" s="3">
        <v>0.58099999999999996</v>
      </c>
      <c r="K93" s="3">
        <v>0.59099999999999997</v>
      </c>
      <c r="L93" s="3">
        <v>0.60099999999999998</v>
      </c>
      <c r="M93" s="3">
        <v>0.61</v>
      </c>
      <c r="N93" s="3">
        <v>0.62</v>
      </c>
      <c r="O93" s="3">
        <v>0.63</v>
      </c>
      <c r="P93" s="3">
        <v>0.64</v>
      </c>
      <c r="Q93" s="3">
        <v>0.65049999999999997</v>
      </c>
      <c r="R93" s="3">
        <v>0.66049999999999998</v>
      </c>
      <c r="S93" s="3">
        <v>0.6704</v>
      </c>
      <c r="T93" s="3">
        <v>0.6804</v>
      </c>
      <c r="U93" s="3">
        <v>0.69040000000000001</v>
      </c>
      <c r="V93" s="3">
        <v>0.70040000000000002</v>
      </c>
      <c r="W93" s="3">
        <v>0.71040000000000003</v>
      </c>
      <c r="X93" s="3">
        <v>0.72040000000000004</v>
      </c>
      <c r="Y93" s="3">
        <v>0.73040000000000005</v>
      </c>
      <c r="Z93" s="3">
        <v>0.74039999999999995</v>
      </c>
      <c r="AA93" s="3">
        <v>0.75039999999999996</v>
      </c>
      <c r="AB93" s="3">
        <v>0.76039999999999996</v>
      </c>
      <c r="AC93" s="3">
        <v>0.77039999999999997</v>
      </c>
      <c r="AD93" s="3">
        <v>0.78039999999999998</v>
      </c>
      <c r="AE93" s="3">
        <v>0.79039999999999999</v>
      </c>
      <c r="AF93" s="3">
        <v>0.8004</v>
      </c>
      <c r="AG93" s="3">
        <v>0.81030000000000002</v>
      </c>
      <c r="AH93" s="3">
        <v>0.82030000000000003</v>
      </c>
      <c r="AI93" s="3">
        <v>0.83030000000000004</v>
      </c>
      <c r="AJ93" s="3">
        <v>0.84030000000000005</v>
      </c>
      <c r="AK93" s="3">
        <v>0.85029999999999994</v>
      </c>
      <c r="AL93" s="3">
        <v>0.86029999999999995</v>
      </c>
      <c r="AM93" s="3">
        <v>0.87029999999999996</v>
      </c>
      <c r="AN93" s="3">
        <v>0.88029999999999997</v>
      </c>
      <c r="AO93" s="3">
        <v>0.89029999999999998</v>
      </c>
      <c r="AP93" s="3">
        <v>0.90029999999999999</v>
      </c>
      <c r="AQ93" s="3">
        <v>0.9103</v>
      </c>
      <c r="AR93" s="3">
        <v>0.92030000000000001</v>
      </c>
      <c r="AS93" s="3">
        <v>0.93030000000000002</v>
      </c>
      <c r="AT93" s="3">
        <v>0.94030000000000002</v>
      </c>
      <c r="AU93" s="3">
        <v>0.95030000000000003</v>
      </c>
      <c r="AV93" s="3">
        <v>0.96030000000000004</v>
      </c>
      <c r="AW93" s="3">
        <v>0.97030000000000005</v>
      </c>
      <c r="AX93" s="3">
        <v>0.98029999999999995</v>
      </c>
      <c r="AY93" s="3">
        <v>0.99029999999999996</v>
      </c>
      <c r="AZ93" s="3">
        <v>1.0003</v>
      </c>
      <c r="BA93" s="3">
        <v>1.0103</v>
      </c>
      <c r="BB93" s="3">
        <v>1.0203</v>
      </c>
      <c r="BC93" s="3">
        <v>1.0303</v>
      </c>
      <c r="BD93" s="3">
        <v>1.0403</v>
      </c>
      <c r="BE93" s="3">
        <v>1.0503</v>
      </c>
      <c r="BF93" s="3">
        <v>1.0603</v>
      </c>
      <c r="BG93" s="3">
        <v>1.0703</v>
      </c>
      <c r="BH93" s="3">
        <v>1.0803</v>
      </c>
      <c r="BI93" s="3">
        <v>1.0903</v>
      </c>
    </row>
    <row r="94" spans="1:61" x14ac:dyDescent="0.2">
      <c r="A94" s="1">
        <v>21</v>
      </c>
      <c r="B94" s="3">
        <v>0.502</v>
      </c>
      <c r="C94" s="3">
        <v>0.51100000000000001</v>
      </c>
      <c r="D94" s="3">
        <v>0.52100000000000002</v>
      </c>
      <c r="E94" s="3">
        <v>0.53100000000000003</v>
      </c>
      <c r="F94" s="3">
        <v>0.54100000000000004</v>
      </c>
      <c r="G94" s="3">
        <v>0.55100000000000005</v>
      </c>
      <c r="H94" s="3">
        <v>0.56100000000000005</v>
      </c>
      <c r="I94" s="3">
        <v>0.57099999999999995</v>
      </c>
      <c r="J94" s="3">
        <v>0.58099999999999996</v>
      </c>
      <c r="K94" s="3">
        <v>0.59099999999999997</v>
      </c>
      <c r="L94" s="3">
        <v>0.60099999999999998</v>
      </c>
      <c r="M94" s="3">
        <v>0.61099999999999999</v>
      </c>
      <c r="N94" s="3">
        <v>0.621</v>
      </c>
      <c r="O94" s="3">
        <v>0.63100000000000001</v>
      </c>
      <c r="P94" s="3">
        <v>0.64100000000000001</v>
      </c>
      <c r="Q94" s="3">
        <v>0.65090000000000003</v>
      </c>
      <c r="R94" s="3">
        <v>0.66090000000000004</v>
      </c>
      <c r="S94" s="3">
        <v>0.67090000000000005</v>
      </c>
      <c r="T94" s="3">
        <v>0.68089999999999995</v>
      </c>
      <c r="U94" s="3">
        <v>0.69089999999999996</v>
      </c>
      <c r="V94" s="3">
        <v>0.70089999999999997</v>
      </c>
      <c r="W94" s="3">
        <v>0.71079999999999999</v>
      </c>
      <c r="X94" s="3">
        <v>0.7208</v>
      </c>
      <c r="Y94" s="3">
        <v>0.73080000000000001</v>
      </c>
      <c r="Z94" s="3">
        <v>0.74080000000000001</v>
      </c>
      <c r="AA94" s="3">
        <v>0.75080000000000002</v>
      </c>
      <c r="AB94" s="3">
        <v>0.76080000000000003</v>
      </c>
      <c r="AC94" s="3">
        <v>0.77070000000000005</v>
      </c>
      <c r="AD94" s="3">
        <v>0.78069999999999995</v>
      </c>
      <c r="AE94" s="3">
        <v>0.79069999999999996</v>
      </c>
      <c r="AF94" s="3">
        <v>0.80069999999999997</v>
      </c>
      <c r="AG94" s="3">
        <v>0.81069999999999998</v>
      </c>
      <c r="AH94" s="3">
        <v>0.82069999999999999</v>
      </c>
      <c r="AI94" s="3">
        <v>0.83069999999999999</v>
      </c>
      <c r="AJ94" s="3">
        <v>0.8407</v>
      </c>
      <c r="AK94" s="3">
        <v>0.85070000000000001</v>
      </c>
      <c r="AL94" s="3">
        <v>0.86070000000000002</v>
      </c>
      <c r="AM94" s="3">
        <v>0.87060000000000004</v>
      </c>
      <c r="AN94" s="3">
        <v>0.88060000000000005</v>
      </c>
      <c r="AO94" s="3">
        <v>0.89059999999999995</v>
      </c>
      <c r="AP94" s="3">
        <v>0.90059999999999996</v>
      </c>
      <c r="AQ94" s="3">
        <v>0.91059999999999997</v>
      </c>
      <c r="AR94" s="3">
        <v>0.92059999999999997</v>
      </c>
      <c r="AS94" s="3">
        <v>0.93059999999999998</v>
      </c>
      <c r="AT94" s="3">
        <v>0.94059999999999999</v>
      </c>
      <c r="AU94" s="3">
        <v>0.9506</v>
      </c>
      <c r="AV94" s="3">
        <v>0.96060000000000001</v>
      </c>
      <c r="AW94" s="3">
        <v>0.97060000000000002</v>
      </c>
      <c r="AX94" s="3">
        <v>0.98060000000000003</v>
      </c>
      <c r="AY94" s="3">
        <v>0.99060000000000004</v>
      </c>
      <c r="AZ94" s="3">
        <v>1.0005999999999999</v>
      </c>
      <c r="BA94" s="3">
        <v>1.0105999999999999</v>
      </c>
      <c r="BB94" s="3">
        <v>1.0206</v>
      </c>
      <c r="BC94" s="3">
        <v>1.0306</v>
      </c>
      <c r="BD94" s="3">
        <v>1.0406</v>
      </c>
      <c r="BE94" s="3">
        <v>1.0506</v>
      </c>
      <c r="BF94" s="3">
        <v>1.0606</v>
      </c>
      <c r="BG94" s="3">
        <v>1.0706</v>
      </c>
      <c r="BH94" s="3">
        <v>1.0806</v>
      </c>
      <c r="BI94" s="3">
        <v>1.0906</v>
      </c>
    </row>
    <row r="95" spans="1:61" x14ac:dyDescent="0.2">
      <c r="A95" s="1">
        <v>21.5</v>
      </c>
      <c r="B95" s="3">
        <v>0.502</v>
      </c>
      <c r="C95" s="3">
        <v>0.51200000000000001</v>
      </c>
      <c r="D95" s="3">
        <v>0.52200000000000002</v>
      </c>
      <c r="E95" s="3">
        <v>0.53200000000000003</v>
      </c>
      <c r="F95" s="3">
        <v>0.54200000000000004</v>
      </c>
      <c r="G95" s="3">
        <v>0.55200000000000005</v>
      </c>
      <c r="H95" s="3">
        <v>0.56200000000000006</v>
      </c>
      <c r="I95" s="3">
        <v>0.57199999999999995</v>
      </c>
      <c r="J95" s="3">
        <v>0.58199999999999996</v>
      </c>
      <c r="K95" s="3">
        <v>0.59199999999999997</v>
      </c>
      <c r="L95" s="3">
        <v>0.60199999999999998</v>
      </c>
      <c r="M95" s="3">
        <v>0.61099999999999999</v>
      </c>
      <c r="N95" s="3">
        <v>0.621</v>
      </c>
      <c r="O95" s="3">
        <v>0.63100000000000001</v>
      </c>
      <c r="P95" s="3">
        <v>0.64100000000000001</v>
      </c>
      <c r="Q95" s="3">
        <v>0.65139999999999998</v>
      </c>
      <c r="R95" s="3">
        <v>0.66139999999999999</v>
      </c>
      <c r="S95" s="3">
        <v>0.67130000000000001</v>
      </c>
      <c r="T95" s="3">
        <v>0.68130000000000002</v>
      </c>
      <c r="U95" s="3">
        <v>0.69130000000000003</v>
      </c>
      <c r="V95" s="3">
        <v>0.70130000000000003</v>
      </c>
      <c r="W95" s="3">
        <v>0.71130000000000004</v>
      </c>
      <c r="X95" s="3">
        <v>0.72119999999999995</v>
      </c>
      <c r="Y95" s="3">
        <v>0.73119999999999996</v>
      </c>
      <c r="Z95" s="3">
        <v>0.74119999999999997</v>
      </c>
      <c r="AA95" s="3">
        <v>0.75119999999999998</v>
      </c>
      <c r="AB95" s="3">
        <v>0.7611</v>
      </c>
      <c r="AC95" s="3">
        <v>0.77110000000000001</v>
      </c>
      <c r="AD95" s="3">
        <v>0.78110000000000002</v>
      </c>
      <c r="AE95" s="3">
        <v>0.79110000000000003</v>
      </c>
      <c r="AF95" s="3">
        <v>0.80110000000000003</v>
      </c>
      <c r="AG95" s="3">
        <v>0.81100000000000005</v>
      </c>
      <c r="AH95" s="3">
        <v>0.82099999999999995</v>
      </c>
      <c r="AI95" s="3">
        <v>0.83099999999999996</v>
      </c>
      <c r="AJ95" s="3">
        <v>0.84099999999999997</v>
      </c>
      <c r="AK95" s="3">
        <v>0.85099999999999998</v>
      </c>
      <c r="AL95" s="3">
        <v>0.86099999999999999</v>
      </c>
      <c r="AM95" s="3">
        <v>0.871</v>
      </c>
      <c r="AN95" s="3">
        <v>0.88100000000000001</v>
      </c>
      <c r="AO95" s="3">
        <v>0.89100000000000001</v>
      </c>
      <c r="AP95" s="3">
        <v>0.90100000000000002</v>
      </c>
      <c r="AQ95" s="3">
        <v>0.91100000000000003</v>
      </c>
      <c r="AR95" s="3">
        <v>0.92100000000000004</v>
      </c>
      <c r="AS95" s="3">
        <v>0.93100000000000005</v>
      </c>
      <c r="AT95" s="3">
        <v>0.94099999999999995</v>
      </c>
      <c r="AU95" s="3">
        <v>0.95099999999999996</v>
      </c>
      <c r="AV95" s="3">
        <v>0.96089999999999998</v>
      </c>
      <c r="AW95" s="3">
        <v>0.97089999999999999</v>
      </c>
      <c r="AX95" s="3">
        <v>0.98089999999999999</v>
      </c>
      <c r="AY95" s="3">
        <v>0.9909</v>
      </c>
      <c r="AZ95" s="3">
        <v>1.0008999999999999</v>
      </c>
      <c r="BA95" s="3">
        <v>1.0108999999999999</v>
      </c>
      <c r="BB95" s="3">
        <v>1.0208999999999999</v>
      </c>
      <c r="BC95" s="3">
        <v>1.0308999999999999</v>
      </c>
      <c r="BD95" s="3">
        <v>1.0408999999999999</v>
      </c>
      <c r="BE95" s="3">
        <v>1.0508999999999999</v>
      </c>
      <c r="BF95" s="3">
        <v>1.0609</v>
      </c>
      <c r="BG95" s="3">
        <v>1.0709</v>
      </c>
      <c r="BH95" s="3">
        <v>1.0809</v>
      </c>
      <c r="BI95" s="3">
        <v>1.0909</v>
      </c>
    </row>
    <row r="96" spans="1:61" x14ac:dyDescent="0.2">
      <c r="A96" s="1">
        <v>22</v>
      </c>
      <c r="B96" s="3">
        <v>0.503</v>
      </c>
      <c r="C96" s="3">
        <v>0.51300000000000001</v>
      </c>
      <c r="D96" s="3">
        <v>0.52300000000000002</v>
      </c>
      <c r="E96" s="3">
        <v>0.53300000000000003</v>
      </c>
      <c r="F96" s="3">
        <v>0.54300000000000004</v>
      </c>
      <c r="G96" s="3">
        <v>0.55200000000000005</v>
      </c>
      <c r="H96" s="3">
        <v>0.56200000000000006</v>
      </c>
      <c r="I96" s="3">
        <v>0.57199999999999995</v>
      </c>
      <c r="J96" s="3">
        <v>0.58199999999999996</v>
      </c>
      <c r="K96" s="3">
        <v>0.59199999999999997</v>
      </c>
      <c r="L96" s="3">
        <v>0.60199999999999998</v>
      </c>
      <c r="M96" s="3">
        <v>0.61199999999999999</v>
      </c>
      <c r="N96" s="3">
        <v>0.622</v>
      </c>
      <c r="O96" s="3">
        <v>0.63200000000000001</v>
      </c>
      <c r="P96" s="3">
        <v>0.64200000000000002</v>
      </c>
      <c r="Q96" s="3">
        <v>0.65180000000000005</v>
      </c>
      <c r="R96" s="3">
        <v>0.66180000000000005</v>
      </c>
      <c r="S96" s="3">
        <v>0.67179999999999995</v>
      </c>
      <c r="T96" s="3">
        <v>0.68179999999999996</v>
      </c>
      <c r="U96" s="3">
        <v>0.69169999999999998</v>
      </c>
      <c r="V96" s="3">
        <v>0.70169999999999999</v>
      </c>
      <c r="W96" s="3">
        <v>0.7117</v>
      </c>
      <c r="X96" s="3">
        <v>0.72170000000000001</v>
      </c>
      <c r="Y96" s="3">
        <v>0.73160000000000003</v>
      </c>
      <c r="Z96" s="3">
        <v>0.74160000000000004</v>
      </c>
      <c r="AA96" s="3">
        <v>0.75160000000000005</v>
      </c>
      <c r="AB96" s="3">
        <v>0.76149999999999995</v>
      </c>
      <c r="AC96" s="3">
        <v>0.77149999999999996</v>
      </c>
      <c r="AD96" s="3">
        <v>0.78149999999999997</v>
      </c>
      <c r="AE96" s="3">
        <v>0.79139999999999999</v>
      </c>
      <c r="AF96" s="3">
        <v>0.8014</v>
      </c>
      <c r="AG96" s="3">
        <v>0.81140000000000001</v>
      </c>
      <c r="AH96" s="3">
        <v>0.82140000000000002</v>
      </c>
      <c r="AI96" s="3">
        <v>0.83130000000000004</v>
      </c>
      <c r="AJ96" s="3">
        <v>0.84130000000000005</v>
      </c>
      <c r="AK96" s="3">
        <v>0.85129999999999995</v>
      </c>
      <c r="AL96" s="3">
        <v>0.86129999999999995</v>
      </c>
      <c r="AM96" s="3">
        <v>0.87129999999999996</v>
      </c>
      <c r="AN96" s="3">
        <v>0.88129999999999997</v>
      </c>
      <c r="AO96" s="3">
        <v>0.89129999999999998</v>
      </c>
      <c r="AP96" s="3">
        <v>0.90129999999999999</v>
      </c>
      <c r="AQ96" s="3">
        <v>0.9113</v>
      </c>
      <c r="AR96" s="3">
        <v>0.92130000000000001</v>
      </c>
      <c r="AS96" s="3">
        <v>0.93130000000000002</v>
      </c>
      <c r="AT96" s="3">
        <v>0.94130000000000003</v>
      </c>
      <c r="AU96" s="3">
        <v>0.95130000000000003</v>
      </c>
      <c r="AV96" s="3">
        <v>0.96130000000000004</v>
      </c>
      <c r="AW96" s="3">
        <v>0.97130000000000005</v>
      </c>
      <c r="AX96" s="3">
        <v>0.98129999999999995</v>
      </c>
      <c r="AY96" s="3">
        <v>0.99129999999999996</v>
      </c>
      <c r="AZ96" s="3">
        <v>1.0013000000000001</v>
      </c>
      <c r="BA96" s="3">
        <v>1.0112000000000001</v>
      </c>
      <c r="BB96" s="3">
        <v>1.0212000000000001</v>
      </c>
      <c r="BC96" s="3">
        <v>1.0311999999999999</v>
      </c>
      <c r="BD96" s="3">
        <v>1.0411999999999999</v>
      </c>
      <c r="BE96" s="3">
        <v>1.0511999999999999</v>
      </c>
      <c r="BF96" s="3">
        <v>1.0611999999999999</v>
      </c>
      <c r="BG96" s="3">
        <v>1.0711999999999999</v>
      </c>
      <c r="BH96" s="3">
        <v>1.0811999999999999</v>
      </c>
      <c r="BI96" s="3">
        <v>1.0911999999999999</v>
      </c>
    </row>
    <row r="97" spans="1:61" x14ac:dyDescent="0.2">
      <c r="A97" s="1">
        <v>22.5</v>
      </c>
      <c r="B97" s="3">
        <v>0.504</v>
      </c>
      <c r="C97" s="3">
        <v>0.51400000000000001</v>
      </c>
      <c r="D97" s="3">
        <v>0.52300000000000002</v>
      </c>
      <c r="E97" s="3">
        <v>0.53300000000000003</v>
      </c>
      <c r="F97" s="3">
        <v>0.54300000000000004</v>
      </c>
      <c r="G97" s="3">
        <v>0.55300000000000005</v>
      </c>
      <c r="H97" s="3">
        <v>0.56299999999999994</v>
      </c>
      <c r="I97" s="3">
        <v>0.57299999999999995</v>
      </c>
      <c r="J97" s="3">
        <v>0.58299999999999996</v>
      </c>
      <c r="K97" s="3">
        <v>0.59299999999999997</v>
      </c>
      <c r="L97" s="3">
        <v>0.60299999999999998</v>
      </c>
      <c r="M97" s="3">
        <v>0.61199999999999999</v>
      </c>
      <c r="N97" s="3">
        <v>0.622</v>
      </c>
      <c r="O97" s="3">
        <v>0.63200000000000001</v>
      </c>
      <c r="P97" s="3">
        <v>0.64200000000000002</v>
      </c>
      <c r="Q97" s="3">
        <v>0.65229999999999999</v>
      </c>
      <c r="R97" s="3">
        <v>0.6623</v>
      </c>
      <c r="S97" s="3">
        <v>0.67220000000000002</v>
      </c>
      <c r="T97" s="3">
        <v>0.68220000000000003</v>
      </c>
      <c r="U97" s="3">
        <v>0.69220000000000004</v>
      </c>
      <c r="V97" s="3">
        <v>0.70209999999999995</v>
      </c>
      <c r="W97" s="3">
        <v>0.71209999999999996</v>
      </c>
      <c r="X97" s="3">
        <v>0.72209999999999996</v>
      </c>
      <c r="Y97" s="3">
        <v>0.73199999999999998</v>
      </c>
      <c r="Z97" s="3">
        <v>0.74199999999999999</v>
      </c>
      <c r="AA97" s="3">
        <v>0.752</v>
      </c>
      <c r="AB97" s="3">
        <v>0.76190000000000002</v>
      </c>
      <c r="AC97" s="3">
        <v>0.77190000000000003</v>
      </c>
      <c r="AD97" s="3">
        <v>0.78180000000000005</v>
      </c>
      <c r="AE97" s="3">
        <v>0.79179999999999995</v>
      </c>
      <c r="AF97" s="3">
        <v>0.80179999999999996</v>
      </c>
      <c r="AG97" s="3">
        <v>0.81169999999999998</v>
      </c>
      <c r="AH97" s="3">
        <v>0.82169999999999999</v>
      </c>
      <c r="AI97" s="3">
        <v>0.83169999999999999</v>
      </c>
      <c r="AJ97" s="3">
        <v>0.8417</v>
      </c>
      <c r="AK97" s="3">
        <v>0.85160000000000002</v>
      </c>
      <c r="AL97" s="3">
        <v>0.86160000000000003</v>
      </c>
      <c r="AM97" s="3">
        <v>0.87160000000000004</v>
      </c>
      <c r="AN97" s="3">
        <v>0.88160000000000005</v>
      </c>
      <c r="AO97" s="3">
        <v>0.89159999999999995</v>
      </c>
      <c r="AP97" s="3">
        <v>0.90159999999999996</v>
      </c>
      <c r="AQ97" s="3">
        <v>0.91159999999999997</v>
      </c>
      <c r="AR97" s="3">
        <v>0.92159999999999997</v>
      </c>
      <c r="AS97" s="3">
        <v>0.93159999999999998</v>
      </c>
      <c r="AT97" s="3">
        <v>0.94159999999999999</v>
      </c>
      <c r="AU97" s="3">
        <v>0.9516</v>
      </c>
      <c r="AV97" s="3">
        <v>0.96160000000000001</v>
      </c>
      <c r="AW97" s="3">
        <v>0.97160000000000002</v>
      </c>
      <c r="AX97" s="3">
        <v>0.98160000000000003</v>
      </c>
      <c r="AY97" s="3">
        <v>0.99160000000000004</v>
      </c>
      <c r="AZ97" s="3">
        <v>1.0016</v>
      </c>
      <c r="BA97" s="3">
        <v>1.0116000000000001</v>
      </c>
      <c r="BB97" s="3">
        <v>1.0216000000000001</v>
      </c>
      <c r="BC97" s="3">
        <v>1.0315000000000001</v>
      </c>
      <c r="BD97" s="3">
        <v>1.0415000000000001</v>
      </c>
      <c r="BE97" s="3">
        <v>1.0515000000000001</v>
      </c>
      <c r="BF97" s="3">
        <v>1.0615000000000001</v>
      </c>
      <c r="BG97" s="3">
        <v>1.0714999999999999</v>
      </c>
      <c r="BH97" s="3">
        <v>1.0814999999999999</v>
      </c>
      <c r="BI97" s="3">
        <v>1.0914999999999999</v>
      </c>
    </row>
    <row r="98" spans="1:61" x14ac:dyDescent="0.2">
      <c r="A98" s="1">
        <v>23</v>
      </c>
      <c r="B98" s="3">
        <v>0.505</v>
      </c>
      <c r="C98" s="3">
        <v>0.51400000000000001</v>
      </c>
      <c r="D98" s="3">
        <v>0.52400000000000002</v>
      </c>
      <c r="E98" s="3">
        <v>0.53400000000000003</v>
      </c>
      <c r="F98" s="3">
        <v>0.54400000000000004</v>
      </c>
      <c r="G98" s="3">
        <v>0.55400000000000005</v>
      </c>
      <c r="H98" s="3">
        <v>0.56399999999999995</v>
      </c>
      <c r="I98" s="3">
        <v>0.57299999999999995</v>
      </c>
      <c r="J98" s="3">
        <v>0.58299999999999996</v>
      </c>
      <c r="K98" s="3">
        <v>0.59299999999999997</v>
      </c>
      <c r="L98" s="3">
        <v>0.60299999999999998</v>
      </c>
      <c r="M98" s="3">
        <v>0.61299999999999999</v>
      </c>
      <c r="N98" s="3">
        <v>0.623</v>
      </c>
      <c r="O98" s="3">
        <v>0.63300000000000001</v>
      </c>
      <c r="P98" s="3">
        <v>0.64300000000000002</v>
      </c>
      <c r="Q98" s="3">
        <v>0.65280000000000005</v>
      </c>
      <c r="R98" s="3">
        <v>0.66269999999999996</v>
      </c>
      <c r="S98" s="3">
        <v>0.67269999999999996</v>
      </c>
      <c r="T98" s="3">
        <v>0.68259999999999998</v>
      </c>
      <c r="U98" s="3">
        <v>0.69259999999999999</v>
      </c>
      <c r="V98" s="3">
        <v>0.7026</v>
      </c>
      <c r="W98" s="3">
        <v>0.71250000000000002</v>
      </c>
      <c r="X98" s="3">
        <v>0.72250000000000003</v>
      </c>
      <c r="Y98" s="3">
        <v>0.73240000000000005</v>
      </c>
      <c r="Z98" s="3">
        <v>0.74239999999999995</v>
      </c>
      <c r="AA98" s="3">
        <v>0.75229999999999997</v>
      </c>
      <c r="AB98" s="3">
        <v>0.76229999999999998</v>
      </c>
      <c r="AC98" s="3">
        <v>0.7722</v>
      </c>
      <c r="AD98" s="3">
        <v>0.78220000000000001</v>
      </c>
      <c r="AE98" s="3">
        <v>0.79210000000000003</v>
      </c>
      <c r="AF98" s="3">
        <v>0.80210000000000004</v>
      </c>
      <c r="AG98" s="3">
        <v>0.81210000000000004</v>
      </c>
      <c r="AH98" s="3">
        <v>0.82199999999999995</v>
      </c>
      <c r="AI98" s="3">
        <v>0.83199999999999996</v>
      </c>
      <c r="AJ98" s="3">
        <v>0.84199999999999997</v>
      </c>
      <c r="AK98" s="3">
        <v>0.85199999999999998</v>
      </c>
      <c r="AL98" s="3">
        <v>0.86199999999999999</v>
      </c>
      <c r="AM98" s="3">
        <v>0.87190000000000001</v>
      </c>
      <c r="AN98" s="3">
        <v>0.88190000000000002</v>
      </c>
      <c r="AO98" s="3">
        <v>0.89190000000000003</v>
      </c>
      <c r="AP98" s="3">
        <v>0.90190000000000003</v>
      </c>
      <c r="AQ98" s="3">
        <v>0.91190000000000004</v>
      </c>
      <c r="AR98" s="3">
        <v>0.92190000000000005</v>
      </c>
      <c r="AS98" s="3">
        <v>0.93189999999999995</v>
      </c>
      <c r="AT98" s="3">
        <v>0.94189999999999996</v>
      </c>
      <c r="AU98" s="3">
        <v>0.95189999999999997</v>
      </c>
      <c r="AV98" s="3">
        <v>0.96189999999999998</v>
      </c>
      <c r="AW98" s="3">
        <v>0.97189999999999999</v>
      </c>
      <c r="AX98" s="3">
        <v>0.9819</v>
      </c>
      <c r="AY98" s="3">
        <v>0.9919</v>
      </c>
      <c r="AZ98" s="3">
        <v>1.0019</v>
      </c>
      <c r="BA98" s="3">
        <v>1.0119</v>
      </c>
      <c r="BB98" s="3">
        <v>1.0219</v>
      </c>
      <c r="BC98" s="3">
        <v>1.0319</v>
      </c>
      <c r="BD98" s="3">
        <v>1.0419</v>
      </c>
      <c r="BE98" s="3">
        <v>1.0518000000000001</v>
      </c>
      <c r="BF98" s="3">
        <v>1.0618000000000001</v>
      </c>
      <c r="BG98" s="3">
        <v>1.0718000000000001</v>
      </c>
      <c r="BH98" s="3">
        <v>1.0818000000000001</v>
      </c>
      <c r="BI98" s="3">
        <v>1.0918000000000001</v>
      </c>
    </row>
    <row r="99" spans="1:61" x14ac:dyDescent="0.2">
      <c r="A99" s="1">
        <v>23.5</v>
      </c>
      <c r="B99" s="3">
        <v>0.505</v>
      </c>
      <c r="C99" s="3">
        <v>0.51500000000000001</v>
      </c>
      <c r="D99" s="3">
        <v>0.52500000000000002</v>
      </c>
      <c r="E99" s="3">
        <v>0.53500000000000003</v>
      </c>
      <c r="F99" s="3">
        <v>0.54500000000000004</v>
      </c>
      <c r="G99" s="3">
        <v>0.55400000000000005</v>
      </c>
      <c r="H99" s="3">
        <v>0.56399999999999995</v>
      </c>
      <c r="I99" s="3">
        <v>0.57399999999999995</v>
      </c>
      <c r="J99" s="3">
        <v>0.58399999999999996</v>
      </c>
      <c r="K99" s="3">
        <v>0.59399999999999997</v>
      </c>
      <c r="L99" s="3">
        <v>0.60399999999999998</v>
      </c>
      <c r="M99" s="3">
        <v>0.61299999999999999</v>
      </c>
      <c r="N99" s="3">
        <v>0.623</v>
      </c>
      <c r="O99" s="3">
        <v>0.63300000000000001</v>
      </c>
      <c r="P99" s="3">
        <v>0.64300000000000002</v>
      </c>
      <c r="Q99" s="3">
        <v>0.6532</v>
      </c>
      <c r="R99" s="3">
        <v>0.66320000000000001</v>
      </c>
      <c r="S99" s="3">
        <v>0.67310000000000003</v>
      </c>
      <c r="T99" s="3">
        <v>0.68310000000000004</v>
      </c>
      <c r="U99" s="3">
        <v>0.69299999999999995</v>
      </c>
      <c r="V99" s="3">
        <v>0.70299999999999996</v>
      </c>
      <c r="W99" s="3">
        <v>0.71289999999999998</v>
      </c>
      <c r="X99" s="3">
        <v>0.72289999999999999</v>
      </c>
      <c r="Y99" s="3">
        <v>0.73280000000000001</v>
      </c>
      <c r="Z99" s="3">
        <v>0.74280000000000002</v>
      </c>
      <c r="AA99" s="3">
        <v>0.75270000000000004</v>
      </c>
      <c r="AB99" s="3">
        <v>0.76270000000000004</v>
      </c>
      <c r="AC99" s="3">
        <v>0.77259999999999995</v>
      </c>
      <c r="AD99" s="3">
        <v>0.78259999999999996</v>
      </c>
      <c r="AE99" s="3">
        <v>0.79249999999999998</v>
      </c>
      <c r="AF99" s="3">
        <v>0.80249999999999999</v>
      </c>
      <c r="AG99" s="3">
        <v>0.81240000000000001</v>
      </c>
      <c r="AH99" s="3">
        <v>0.82240000000000002</v>
      </c>
      <c r="AI99" s="3">
        <v>0.83230000000000004</v>
      </c>
      <c r="AJ99" s="3">
        <v>0.84230000000000005</v>
      </c>
      <c r="AK99" s="3">
        <v>0.85229999999999995</v>
      </c>
      <c r="AL99" s="3">
        <v>0.86229999999999996</v>
      </c>
      <c r="AM99" s="3">
        <v>0.87229999999999996</v>
      </c>
      <c r="AN99" s="3">
        <v>0.88229999999999997</v>
      </c>
      <c r="AO99" s="3">
        <v>0.89219999999999999</v>
      </c>
      <c r="AP99" s="3">
        <v>0.9022</v>
      </c>
      <c r="AQ99" s="3">
        <v>0.91220000000000001</v>
      </c>
      <c r="AR99" s="3">
        <v>0.92220000000000002</v>
      </c>
      <c r="AS99" s="3">
        <v>0.93220000000000003</v>
      </c>
      <c r="AT99" s="3">
        <v>0.94220000000000004</v>
      </c>
      <c r="AU99" s="3">
        <v>0.95220000000000005</v>
      </c>
      <c r="AV99" s="3">
        <v>0.96220000000000006</v>
      </c>
      <c r="AW99" s="3">
        <v>0.97219999999999995</v>
      </c>
      <c r="AX99" s="3">
        <v>0.98219999999999996</v>
      </c>
      <c r="AY99" s="3">
        <v>0.99219999999999997</v>
      </c>
      <c r="AZ99" s="3">
        <v>1.0022</v>
      </c>
      <c r="BA99" s="3">
        <v>1.0122</v>
      </c>
      <c r="BB99" s="3">
        <v>1.0222</v>
      </c>
      <c r="BC99" s="3">
        <v>1.0322</v>
      </c>
      <c r="BD99" s="3">
        <v>1.0422</v>
      </c>
      <c r="BE99" s="3">
        <v>1.0521</v>
      </c>
      <c r="BF99" s="3">
        <v>1.0621</v>
      </c>
      <c r="BG99" s="3">
        <v>1.0721000000000001</v>
      </c>
      <c r="BH99" s="3">
        <v>1.0821000000000001</v>
      </c>
      <c r="BI99" s="3">
        <v>1.0921000000000001</v>
      </c>
    </row>
    <row r="100" spans="1:61" x14ac:dyDescent="0.2">
      <c r="A100" s="1">
        <v>24</v>
      </c>
      <c r="B100" s="3">
        <v>0.50600000000000001</v>
      </c>
      <c r="C100" s="3">
        <v>0.51600000000000001</v>
      </c>
      <c r="D100" s="3">
        <v>0.52600000000000002</v>
      </c>
      <c r="E100" s="3">
        <v>0.53500000000000003</v>
      </c>
      <c r="F100" s="3">
        <v>0.54500000000000004</v>
      </c>
      <c r="G100" s="3">
        <v>0.55500000000000005</v>
      </c>
      <c r="H100" s="3">
        <v>0.56499999999999995</v>
      </c>
      <c r="I100" s="3">
        <v>0.57499999999999996</v>
      </c>
      <c r="J100" s="3">
        <v>0.58399999999999996</v>
      </c>
      <c r="K100" s="3">
        <v>0.59399999999999997</v>
      </c>
      <c r="L100" s="3">
        <v>0.60399999999999998</v>
      </c>
      <c r="M100" s="3">
        <v>0.61399999999999999</v>
      </c>
      <c r="N100" s="3">
        <v>0.624</v>
      </c>
      <c r="O100" s="3">
        <v>0.63400000000000001</v>
      </c>
      <c r="P100" s="3">
        <v>0.64400000000000002</v>
      </c>
      <c r="Q100" s="3">
        <v>0.65369999999999995</v>
      </c>
      <c r="R100" s="3">
        <v>0.66359999999999997</v>
      </c>
      <c r="S100" s="3">
        <v>0.67359999999999998</v>
      </c>
      <c r="T100" s="3">
        <v>0.6835</v>
      </c>
      <c r="U100" s="3">
        <v>0.69350000000000001</v>
      </c>
      <c r="V100" s="3">
        <v>0.70340000000000003</v>
      </c>
      <c r="W100" s="3">
        <v>0.71340000000000003</v>
      </c>
      <c r="X100" s="3">
        <v>0.72330000000000005</v>
      </c>
      <c r="Y100" s="3">
        <v>0.73319999999999996</v>
      </c>
      <c r="Z100" s="3">
        <v>0.74319999999999997</v>
      </c>
      <c r="AA100" s="3">
        <v>0.75309999999999999</v>
      </c>
      <c r="AB100" s="3">
        <v>0.76300000000000001</v>
      </c>
      <c r="AC100" s="3">
        <v>0.77300000000000002</v>
      </c>
      <c r="AD100" s="3">
        <v>0.78290000000000004</v>
      </c>
      <c r="AE100" s="3">
        <v>0.79290000000000005</v>
      </c>
      <c r="AF100" s="3">
        <v>0.80279999999999996</v>
      </c>
      <c r="AG100" s="3">
        <v>0.81279999999999997</v>
      </c>
      <c r="AH100" s="3">
        <v>0.82269999999999999</v>
      </c>
      <c r="AI100" s="3">
        <v>0.8327</v>
      </c>
      <c r="AJ100" s="3">
        <v>0.8427</v>
      </c>
      <c r="AK100" s="3">
        <v>0.85260000000000002</v>
      </c>
      <c r="AL100" s="3">
        <v>0.86260000000000003</v>
      </c>
      <c r="AM100" s="3">
        <v>0.87260000000000004</v>
      </c>
      <c r="AN100" s="3">
        <v>0.88260000000000005</v>
      </c>
      <c r="AO100" s="3">
        <v>0.89259999999999995</v>
      </c>
      <c r="AP100" s="3">
        <v>0.90259999999999996</v>
      </c>
      <c r="AQ100" s="3">
        <v>0.91249999999999998</v>
      </c>
      <c r="AR100" s="3">
        <v>0.92249999999999999</v>
      </c>
      <c r="AS100" s="3">
        <v>0.9325</v>
      </c>
      <c r="AT100" s="3">
        <v>0.9425</v>
      </c>
      <c r="AU100" s="3">
        <v>0.95250000000000001</v>
      </c>
      <c r="AV100" s="3">
        <v>0.96250000000000002</v>
      </c>
      <c r="AW100" s="3">
        <v>0.97250000000000003</v>
      </c>
      <c r="AX100" s="3">
        <v>0.98250000000000004</v>
      </c>
      <c r="AY100" s="3">
        <v>0.99250000000000005</v>
      </c>
      <c r="AZ100" s="3">
        <v>1.0024999999999999</v>
      </c>
      <c r="BA100" s="3">
        <v>1.0125</v>
      </c>
      <c r="BB100" s="3">
        <v>1.0225</v>
      </c>
      <c r="BC100" s="3">
        <v>1.0325</v>
      </c>
      <c r="BD100" s="3">
        <v>1.0425</v>
      </c>
      <c r="BE100" s="3">
        <v>1.0525</v>
      </c>
      <c r="BF100" s="3">
        <v>1.0624</v>
      </c>
      <c r="BG100" s="3">
        <v>1.0724</v>
      </c>
      <c r="BH100" s="3">
        <v>1.0824</v>
      </c>
      <c r="BI100" s="3">
        <v>1.0924</v>
      </c>
    </row>
    <row r="101" spans="1:61" x14ac:dyDescent="0.2">
      <c r="A101" s="1">
        <v>24.5</v>
      </c>
      <c r="B101" s="3">
        <v>0.50700000000000001</v>
      </c>
      <c r="C101" s="3">
        <v>0.51600000000000001</v>
      </c>
      <c r="D101" s="3">
        <v>0.52600000000000002</v>
      </c>
      <c r="E101" s="3">
        <v>0.53600000000000003</v>
      </c>
      <c r="F101" s="3">
        <v>0.54600000000000004</v>
      </c>
      <c r="G101" s="3">
        <v>0.55600000000000005</v>
      </c>
      <c r="H101" s="3">
        <v>0.56499999999999995</v>
      </c>
      <c r="I101" s="3">
        <v>0.57499999999999996</v>
      </c>
      <c r="J101" s="3">
        <v>0.58499999999999996</v>
      </c>
      <c r="K101" s="3">
        <v>0.59499999999999997</v>
      </c>
      <c r="L101" s="3">
        <v>0.60499999999999998</v>
      </c>
      <c r="M101" s="3">
        <v>0.61399999999999999</v>
      </c>
      <c r="N101" s="3">
        <v>0.624</v>
      </c>
      <c r="O101" s="3">
        <v>0.63400000000000001</v>
      </c>
      <c r="P101" s="3">
        <v>0.64400000000000002</v>
      </c>
      <c r="Q101" s="3">
        <v>0.65410000000000001</v>
      </c>
      <c r="R101" s="3">
        <v>0.66410000000000002</v>
      </c>
      <c r="S101" s="3">
        <v>0.67400000000000004</v>
      </c>
      <c r="T101" s="3">
        <v>0.68389999999999995</v>
      </c>
      <c r="U101" s="3">
        <v>0.69389999999999996</v>
      </c>
      <c r="V101" s="3">
        <v>0.70379999999999998</v>
      </c>
      <c r="W101" s="3">
        <v>0.71379999999999999</v>
      </c>
      <c r="X101" s="3">
        <v>0.72370000000000001</v>
      </c>
      <c r="Y101" s="3">
        <v>0.73360000000000003</v>
      </c>
      <c r="Z101" s="3">
        <v>0.74360000000000004</v>
      </c>
      <c r="AA101" s="3">
        <v>0.75349999999999995</v>
      </c>
      <c r="AB101" s="3">
        <v>0.76339999999999997</v>
      </c>
      <c r="AC101" s="3">
        <v>0.77329999999999999</v>
      </c>
      <c r="AD101" s="3">
        <v>0.7833</v>
      </c>
      <c r="AE101" s="3">
        <v>0.79320000000000002</v>
      </c>
      <c r="AF101" s="3">
        <v>0.80320000000000003</v>
      </c>
      <c r="AG101" s="3">
        <v>0.81310000000000004</v>
      </c>
      <c r="AH101" s="3">
        <v>0.82310000000000005</v>
      </c>
      <c r="AI101" s="3">
        <v>0.83299999999999996</v>
      </c>
      <c r="AJ101" s="3">
        <v>0.84299999999999997</v>
      </c>
      <c r="AK101" s="3">
        <v>0.85299999999999998</v>
      </c>
      <c r="AL101" s="3">
        <v>0.8629</v>
      </c>
      <c r="AM101" s="3">
        <v>0.87290000000000001</v>
      </c>
      <c r="AN101" s="3">
        <v>0.88290000000000002</v>
      </c>
      <c r="AO101" s="3">
        <v>0.89290000000000003</v>
      </c>
      <c r="AP101" s="3">
        <v>0.90290000000000004</v>
      </c>
      <c r="AQ101" s="3">
        <v>0.91290000000000004</v>
      </c>
      <c r="AR101" s="3">
        <v>0.92290000000000005</v>
      </c>
      <c r="AS101" s="3">
        <v>0.93289999999999995</v>
      </c>
      <c r="AT101" s="3">
        <v>0.94289999999999996</v>
      </c>
      <c r="AU101" s="3">
        <v>0.95279999999999998</v>
      </c>
      <c r="AV101" s="3">
        <v>0.96279999999999999</v>
      </c>
      <c r="AW101" s="3">
        <v>0.9728</v>
      </c>
      <c r="AX101" s="3">
        <v>0.98280000000000001</v>
      </c>
      <c r="AY101" s="3">
        <v>0.99280000000000002</v>
      </c>
      <c r="AZ101" s="3">
        <v>1.0027999999999999</v>
      </c>
      <c r="BA101" s="3">
        <v>1.0127999999999999</v>
      </c>
      <c r="BB101" s="3">
        <v>1.0227999999999999</v>
      </c>
      <c r="BC101" s="3">
        <v>1.0327999999999999</v>
      </c>
      <c r="BD101" s="3">
        <v>1.0427999999999999</v>
      </c>
      <c r="BE101" s="3">
        <v>1.0528</v>
      </c>
      <c r="BF101" s="3">
        <v>1.0628</v>
      </c>
      <c r="BG101" s="3">
        <v>1.0727</v>
      </c>
      <c r="BH101" s="3">
        <v>1.0827</v>
      </c>
      <c r="BI101" s="3">
        <v>1.0927</v>
      </c>
    </row>
    <row r="102" spans="1:61" x14ac:dyDescent="0.2">
      <c r="A102" s="1">
        <v>25</v>
      </c>
      <c r="B102" s="3">
        <v>0.50700000000000001</v>
      </c>
      <c r="C102" s="3">
        <v>0.51700000000000002</v>
      </c>
      <c r="D102" s="3">
        <v>0.52700000000000002</v>
      </c>
      <c r="E102" s="3">
        <v>0.53700000000000003</v>
      </c>
      <c r="F102" s="3">
        <v>0.54600000000000004</v>
      </c>
      <c r="G102" s="3">
        <v>0.55600000000000005</v>
      </c>
      <c r="H102" s="3">
        <v>0.56599999999999995</v>
      </c>
      <c r="I102" s="3">
        <v>0.57599999999999996</v>
      </c>
      <c r="J102" s="3">
        <v>0.58499999999999996</v>
      </c>
      <c r="K102" s="3">
        <v>0.59499999999999997</v>
      </c>
      <c r="L102" s="3">
        <v>0.60499999999999998</v>
      </c>
      <c r="M102" s="3">
        <v>0.61499999999999999</v>
      </c>
      <c r="N102" s="3">
        <v>0.625</v>
      </c>
      <c r="O102" s="3">
        <v>0.63500000000000001</v>
      </c>
      <c r="P102" s="3">
        <v>0.64500000000000002</v>
      </c>
      <c r="Q102" s="3">
        <v>0.65459999999999996</v>
      </c>
      <c r="R102" s="3">
        <v>0.66449999999999998</v>
      </c>
      <c r="S102" s="3">
        <v>0.67449999999999999</v>
      </c>
      <c r="T102" s="3">
        <v>0.68440000000000001</v>
      </c>
      <c r="U102" s="3">
        <v>0.69430000000000003</v>
      </c>
      <c r="V102" s="3">
        <v>0.70430000000000004</v>
      </c>
      <c r="W102" s="3">
        <v>0.71419999999999995</v>
      </c>
      <c r="X102" s="3">
        <v>0.72409999999999997</v>
      </c>
      <c r="Y102" s="3">
        <v>0.73399999999999999</v>
      </c>
      <c r="Z102" s="3">
        <v>0.74399999999999999</v>
      </c>
      <c r="AA102" s="3">
        <v>0.75390000000000001</v>
      </c>
      <c r="AB102" s="3">
        <v>0.76380000000000003</v>
      </c>
      <c r="AC102" s="3">
        <v>0.77370000000000005</v>
      </c>
      <c r="AD102" s="3">
        <v>0.78359999999999996</v>
      </c>
      <c r="AE102" s="3">
        <v>0.79359999999999997</v>
      </c>
      <c r="AF102" s="3">
        <v>0.80349999999999999</v>
      </c>
      <c r="AG102" s="3">
        <v>0.81340000000000001</v>
      </c>
      <c r="AH102" s="3">
        <v>0.82340000000000002</v>
      </c>
      <c r="AI102" s="3">
        <v>0.83340000000000003</v>
      </c>
      <c r="AJ102" s="3">
        <v>0.84330000000000005</v>
      </c>
      <c r="AK102" s="3">
        <v>0.85329999999999995</v>
      </c>
      <c r="AL102" s="3">
        <v>0.86329999999999996</v>
      </c>
      <c r="AM102" s="3">
        <v>0.87319999999999998</v>
      </c>
      <c r="AN102" s="3">
        <v>0.88319999999999999</v>
      </c>
      <c r="AO102" s="3">
        <v>0.89319999999999999</v>
      </c>
      <c r="AP102" s="3">
        <v>0.9032</v>
      </c>
      <c r="AQ102" s="3">
        <v>0.91320000000000001</v>
      </c>
      <c r="AR102" s="3">
        <v>0.92320000000000002</v>
      </c>
      <c r="AS102" s="3">
        <v>0.93320000000000003</v>
      </c>
      <c r="AT102" s="3">
        <v>0.94320000000000004</v>
      </c>
      <c r="AU102" s="3">
        <v>0.95320000000000005</v>
      </c>
      <c r="AV102" s="3">
        <v>0.96319999999999995</v>
      </c>
      <c r="AW102" s="3">
        <v>0.97319999999999995</v>
      </c>
      <c r="AX102" s="3">
        <v>0.98309999999999997</v>
      </c>
      <c r="AY102" s="3">
        <v>0.99309999999999998</v>
      </c>
      <c r="AZ102" s="3">
        <v>1.0031000000000001</v>
      </c>
      <c r="BA102" s="3">
        <v>1.0130999999999999</v>
      </c>
      <c r="BB102" s="3">
        <v>1.0230999999999999</v>
      </c>
      <c r="BC102" s="3">
        <v>1.0330999999999999</v>
      </c>
      <c r="BD102" s="3">
        <v>1.0430999999999999</v>
      </c>
      <c r="BE102" s="3">
        <v>1.0530999999999999</v>
      </c>
      <c r="BF102" s="3">
        <v>1.0630999999999999</v>
      </c>
      <c r="BG102" s="3">
        <v>1.073</v>
      </c>
      <c r="BH102" s="3">
        <v>1.083</v>
      </c>
      <c r="BI102" s="3">
        <v>1.093</v>
      </c>
    </row>
    <row r="103" spans="1:61" x14ac:dyDescent="0.2">
      <c r="A103" s="1">
        <v>25.5</v>
      </c>
      <c r="B103" s="3">
        <v>0.50800000000000001</v>
      </c>
      <c r="C103" s="3">
        <v>0.51800000000000002</v>
      </c>
      <c r="D103" s="3">
        <v>0.52800000000000002</v>
      </c>
      <c r="E103" s="3">
        <v>0.53700000000000003</v>
      </c>
      <c r="F103" s="3">
        <v>0.54700000000000004</v>
      </c>
      <c r="G103" s="3">
        <v>0.55700000000000005</v>
      </c>
      <c r="H103" s="3">
        <v>0.56699999999999995</v>
      </c>
      <c r="I103" s="3">
        <v>0.57599999999999996</v>
      </c>
      <c r="J103" s="3">
        <v>0.58599999999999997</v>
      </c>
      <c r="K103" s="3">
        <v>0.59599999999999997</v>
      </c>
      <c r="L103" s="3">
        <v>0.60599999999999998</v>
      </c>
      <c r="M103" s="3">
        <v>0.61499999999999999</v>
      </c>
      <c r="N103" s="3">
        <v>0.625</v>
      </c>
      <c r="O103" s="3">
        <v>0.63500000000000001</v>
      </c>
      <c r="P103" s="3">
        <v>0.64500000000000002</v>
      </c>
      <c r="Q103" s="3">
        <v>0.65500000000000003</v>
      </c>
      <c r="R103" s="3">
        <v>0.66500000000000004</v>
      </c>
      <c r="S103" s="3">
        <v>0.67490000000000006</v>
      </c>
      <c r="T103" s="3">
        <v>0.68479999999999996</v>
      </c>
      <c r="U103" s="3">
        <v>0.69469999999999998</v>
      </c>
      <c r="V103" s="3">
        <v>0.70469999999999999</v>
      </c>
      <c r="W103" s="3">
        <v>0.71460000000000001</v>
      </c>
      <c r="X103" s="3">
        <v>0.72450000000000003</v>
      </c>
      <c r="Y103" s="3">
        <v>0.73440000000000005</v>
      </c>
      <c r="Z103" s="3">
        <v>0.74439999999999995</v>
      </c>
      <c r="AA103" s="3">
        <v>0.75429999999999997</v>
      </c>
      <c r="AB103" s="3">
        <v>0.76419999999999999</v>
      </c>
      <c r="AC103" s="3">
        <v>0.77410000000000001</v>
      </c>
      <c r="AD103" s="3">
        <v>0.78400000000000003</v>
      </c>
      <c r="AE103" s="3">
        <v>0.79390000000000005</v>
      </c>
      <c r="AF103" s="3">
        <v>0.80379999999999996</v>
      </c>
      <c r="AG103" s="3">
        <v>0.81379999999999997</v>
      </c>
      <c r="AH103" s="3">
        <v>0.82369999999999999</v>
      </c>
      <c r="AI103" s="3">
        <v>0.8337</v>
      </c>
      <c r="AJ103" s="3">
        <v>0.84360000000000002</v>
      </c>
      <c r="AK103" s="3">
        <v>0.85360000000000003</v>
      </c>
      <c r="AL103" s="3">
        <v>0.86360000000000003</v>
      </c>
      <c r="AM103" s="3">
        <v>0.87360000000000004</v>
      </c>
      <c r="AN103" s="3">
        <v>0.88349999999999995</v>
      </c>
      <c r="AO103" s="3">
        <v>0.89349999999999996</v>
      </c>
      <c r="AP103" s="3">
        <v>0.90349999999999997</v>
      </c>
      <c r="AQ103" s="3">
        <v>0.91349999999999998</v>
      </c>
      <c r="AR103" s="3">
        <v>0.92349999999999999</v>
      </c>
      <c r="AS103" s="3">
        <v>0.9335</v>
      </c>
      <c r="AT103" s="3">
        <v>0.94350000000000001</v>
      </c>
      <c r="AU103" s="3">
        <v>0.95350000000000001</v>
      </c>
      <c r="AV103" s="3">
        <v>0.96350000000000002</v>
      </c>
      <c r="AW103" s="3">
        <v>0.97350000000000003</v>
      </c>
      <c r="AX103" s="3">
        <v>0.98350000000000004</v>
      </c>
      <c r="AY103" s="3">
        <v>0.99350000000000005</v>
      </c>
      <c r="AZ103" s="3">
        <v>1.0034000000000001</v>
      </c>
      <c r="BA103" s="3">
        <v>1.0134000000000001</v>
      </c>
      <c r="BB103" s="3">
        <v>1.0234000000000001</v>
      </c>
      <c r="BC103" s="3">
        <v>1.0334000000000001</v>
      </c>
      <c r="BD103" s="3">
        <v>1.0434000000000001</v>
      </c>
      <c r="BE103" s="3">
        <v>1.0533999999999999</v>
      </c>
      <c r="BF103" s="3">
        <v>1.0633999999999999</v>
      </c>
      <c r="BG103" s="3">
        <v>1.0732999999999999</v>
      </c>
      <c r="BH103" s="3">
        <v>1.0832999999999999</v>
      </c>
      <c r="BI103" s="3">
        <v>1.0932999999999999</v>
      </c>
    </row>
    <row r="104" spans="1:61" x14ac:dyDescent="0.2">
      <c r="A104" s="1">
        <v>26</v>
      </c>
      <c r="B104" s="3">
        <v>0.50900000000000001</v>
      </c>
      <c r="C104" s="3">
        <v>0.51900000000000002</v>
      </c>
      <c r="D104" s="3">
        <v>0.52800000000000002</v>
      </c>
      <c r="E104" s="3">
        <v>0.53800000000000003</v>
      </c>
      <c r="F104" s="3">
        <v>0.54800000000000004</v>
      </c>
      <c r="G104" s="3">
        <v>0.55700000000000005</v>
      </c>
      <c r="H104" s="3">
        <v>0.56699999999999995</v>
      </c>
      <c r="I104" s="3">
        <v>0.57699999999999996</v>
      </c>
      <c r="J104" s="3">
        <v>0.58699999999999997</v>
      </c>
      <c r="K104" s="3">
        <v>0.59599999999999997</v>
      </c>
      <c r="L104" s="3">
        <v>0.60599999999999998</v>
      </c>
      <c r="M104" s="3">
        <v>0.61599999999999999</v>
      </c>
      <c r="N104" s="3">
        <v>0.626</v>
      </c>
      <c r="O104" s="3">
        <v>0.63600000000000001</v>
      </c>
      <c r="P104" s="3">
        <v>0.64600000000000002</v>
      </c>
      <c r="Q104" s="3">
        <v>0.65549999999999997</v>
      </c>
      <c r="R104" s="3">
        <v>0.66539999999999999</v>
      </c>
      <c r="S104" s="3">
        <v>0.67530000000000001</v>
      </c>
      <c r="T104" s="3">
        <v>0.68530000000000002</v>
      </c>
      <c r="U104" s="3">
        <v>0.69520000000000004</v>
      </c>
      <c r="V104" s="3">
        <v>0.70509999999999995</v>
      </c>
      <c r="W104" s="3">
        <v>0.71499999999999997</v>
      </c>
      <c r="X104" s="3">
        <v>0.72489999999999999</v>
      </c>
      <c r="Y104" s="3">
        <v>0.7349</v>
      </c>
      <c r="Z104" s="3">
        <v>0.74480000000000002</v>
      </c>
      <c r="AA104" s="3">
        <v>0.75470000000000004</v>
      </c>
      <c r="AB104" s="3">
        <v>0.76449999999999996</v>
      </c>
      <c r="AC104" s="3">
        <v>0.77449999999999997</v>
      </c>
      <c r="AD104" s="3">
        <v>0.78439999999999999</v>
      </c>
      <c r="AE104" s="3">
        <v>0.79430000000000001</v>
      </c>
      <c r="AF104" s="3">
        <v>0.80420000000000003</v>
      </c>
      <c r="AG104" s="3">
        <v>0.81410000000000005</v>
      </c>
      <c r="AH104" s="3">
        <v>0.82410000000000005</v>
      </c>
      <c r="AI104" s="3">
        <v>0.83399999999999996</v>
      </c>
      <c r="AJ104" s="3">
        <v>0.84399999999999997</v>
      </c>
      <c r="AK104" s="3">
        <v>0.85389999999999999</v>
      </c>
      <c r="AL104" s="3">
        <v>0.8639</v>
      </c>
      <c r="AM104" s="3">
        <v>0.87390000000000001</v>
      </c>
      <c r="AN104" s="3">
        <v>0.88390000000000002</v>
      </c>
      <c r="AO104" s="3">
        <v>0.89380000000000004</v>
      </c>
      <c r="AP104" s="3">
        <v>0.90380000000000005</v>
      </c>
      <c r="AQ104" s="3">
        <v>0.91379999999999995</v>
      </c>
      <c r="AR104" s="3">
        <v>0.92379999999999995</v>
      </c>
      <c r="AS104" s="3">
        <v>0.93379999999999996</v>
      </c>
      <c r="AT104" s="3">
        <v>0.94379999999999997</v>
      </c>
      <c r="AU104" s="3">
        <v>0.95379999999999998</v>
      </c>
      <c r="AV104" s="3">
        <v>0.96379999999999999</v>
      </c>
      <c r="AW104" s="3">
        <v>0.9738</v>
      </c>
      <c r="AX104" s="3">
        <v>0.98380000000000001</v>
      </c>
      <c r="AY104" s="3">
        <v>0.99380000000000002</v>
      </c>
      <c r="AZ104" s="3">
        <v>1.0038</v>
      </c>
      <c r="BA104" s="3">
        <v>1.0137</v>
      </c>
      <c r="BB104" s="3">
        <v>1.0237000000000001</v>
      </c>
      <c r="BC104" s="3">
        <v>1.0337000000000001</v>
      </c>
      <c r="BD104" s="3">
        <v>1.0437000000000001</v>
      </c>
      <c r="BE104" s="3">
        <v>1.0537000000000001</v>
      </c>
      <c r="BF104" s="3">
        <v>1.0637000000000001</v>
      </c>
      <c r="BG104" s="3">
        <v>1.0737000000000001</v>
      </c>
      <c r="BH104" s="3">
        <v>1.0835999999999999</v>
      </c>
      <c r="BI104" s="3">
        <v>1.0935999999999999</v>
      </c>
    </row>
    <row r="105" spans="1:61" x14ac:dyDescent="0.2">
      <c r="A105" s="1">
        <v>26.5</v>
      </c>
      <c r="B105" s="3">
        <v>0.51</v>
      </c>
      <c r="C105" s="3">
        <v>0.51900000000000002</v>
      </c>
      <c r="D105" s="3">
        <v>0.52900000000000003</v>
      </c>
      <c r="E105" s="3">
        <v>0.53900000000000003</v>
      </c>
      <c r="F105" s="3">
        <v>0.54800000000000004</v>
      </c>
      <c r="G105" s="3">
        <v>0.55800000000000005</v>
      </c>
      <c r="H105" s="3">
        <v>0.56799999999999995</v>
      </c>
      <c r="I105" s="3">
        <v>0.57699999999999996</v>
      </c>
      <c r="J105" s="3">
        <v>0.58699999999999997</v>
      </c>
      <c r="K105" s="3">
        <v>0.59699999999999998</v>
      </c>
      <c r="L105" s="3">
        <v>0.60699999999999998</v>
      </c>
      <c r="M105" s="3">
        <v>0.61599999999999999</v>
      </c>
      <c r="N105" s="3">
        <v>0.626</v>
      </c>
      <c r="O105" s="3">
        <v>0.63600000000000001</v>
      </c>
      <c r="P105" s="3">
        <v>0.64600000000000002</v>
      </c>
      <c r="Q105" s="3">
        <v>0.65600000000000003</v>
      </c>
      <c r="R105" s="3">
        <v>0.66590000000000005</v>
      </c>
      <c r="S105" s="3">
        <v>0.67579999999999996</v>
      </c>
      <c r="T105" s="3">
        <v>0.68569999999999998</v>
      </c>
      <c r="U105" s="3">
        <v>0.6956</v>
      </c>
      <c r="V105" s="3">
        <v>0.70550000000000002</v>
      </c>
      <c r="W105" s="3">
        <v>0.71540000000000004</v>
      </c>
      <c r="X105" s="3">
        <v>0.72529999999999994</v>
      </c>
      <c r="Y105" s="3">
        <v>0.73529999999999995</v>
      </c>
      <c r="Z105" s="3">
        <v>0.74519999999999997</v>
      </c>
      <c r="AA105" s="3">
        <v>0.755</v>
      </c>
      <c r="AB105" s="3">
        <v>0.76490000000000002</v>
      </c>
      <c r="AC105" s="3">
        <v>0.77480000000000004</v>
      </c>
      <c r="AD105" s="3">
        <v>0.78469999999999995</v>
      </c>
      <c r="AE105" s="3">
        <v>0.79459999999999997</v>
      </c>
      <c r="AF105" s="3">
        <v>0.80449999999999999</v>
      </c>
      <c r="AG105" s="3">
        <v>0.8145</v>
      </c>
      <c r="AH105" s="3">
        <v>0.82440000000000002</v>
      </c>
      <c r="AI105" s="3">
        <v>0.83440000000000003</v>
      </c>
      <c r="AJ105" s="3">
        <v>0.84430000000000005</v>
      </c>
      <c r="AK105" s="3">
        <v>0.85429999999999995</v>
      </c>
      <c r="AL105" s="3">
        <v>0.86419999999999997</v>
      </c>
      <c r="AM105" s="3">
        <v>0.87419999999999998</v>
      </c>
      <c r="AN105" s="3">
        <v>0.88419999999999999</v>
      </c>
      <c r="AO105" s="3">
        <v>0.89419999999999999</v>
      </c>
      <c r="AP105" s="3">
        <v>0.90410000000000001</v>
      </c>
      <c r="AQ105" s="3">
        <v>0.91410000000000002</v>
      </c>
      <c r="AR105" s="3">
        <v>0.92410000000000003</v>
      </c>
      <c r="AS105" s="3">
        <v>0.93410000000000004</v>
      </c>
      <c r="AT105" s="3">
        <v>0.94410000000000005</v>
      </c>
      <c r="AU105" s="3">
        <v>0.95409999999999995</v>
      </c>
      <c r="AV105" s="3">
        <v>0.96409999999999996</v>
      </c>
      <c r="AW105" s="3">
        <v>0.97409999999999997</v>
      </c>
      <c r="AX105" s="3">
        <v>0.98409999999999997</v>
      </c>
      <c r="AY105" s="3">
        <v>0.99409999999999998</v>
      </c>
      <c r="AZ105" s="3">
        <v>1.0041</v>
      </c>
      <c r="BA105" s="3">
        <v>1.0141</v>
      </c>
      <c r="BB105" s="3">
        <v>1.024</v>
      </c>
      <c r="BC105" s="3">
        <v>1.034</v>
      </c>
      <c r="BD105" s="3">
        <v>1.044</v>
      </c>
      <c r="BE105" s="3">
        <v>1.054</v>
      </c>
      <c r="BF105" s="3">
        <v>1.0640000000000001</v>
      </c>
      <c r="BG105" s="3">
        <v>1.0740000000000001</v>
      </c>
      <c r="BH105" s="3">
        <v>1.0839000000000001</v>
      </c>
      <c r="BI105" s="3">
        <v>1.0939000000000001</v>
      </c>
    </row>
    <row r="106" spans="1:61" x14ac:dyDescent="0.2">
      <c r="A106" s="1">
        <v>27</v>
      </c>
      <c r="B106" s="3">
        <v>0.51</v>
      </c>
      <c r="C106" s="3">
        <v>0.52</v>
      </c>
      <c r="D106" s="3">
        <v>0.53</v>
      </c>
      <c r="E106" s="3">
        <v>0.53900000000000003</v>
      </c>
      <c r="F106" s="3">
        <v>0.54900000000000004</v>
      </c>
      <c r="G106" s="3">
        <v>0.55900000000000005</v>
      </c>
      <c r="H106" s="3">
        <v>0.56799999999999995</v>
      </c>
      <c r="I106" s="3">
        <v>0.57799999999999996</v>
      </c>
      <c r="J106" s="3">
        <v>0.58799999999999997</v>
      </c>
      <c r="K106" s="3">
        <v>0.59699999999999998</v>
      </c>
      <c r="L106" s="3">
        <v>0.60699999999999998</v>
      </c>
      <c r="M106" s="3">
        <v>0.61699999999999999</v>
      </c>
      <c r="N106" s="3">
        <v>0.627</v>
      </c>
      <c r="O106" s="3">
        <v>0.63700000000000001</v>
      </c>
      <c r="P106" s="3">
        <v>0.64700000000000002</v>
      </c>
      <c r="Q106" s="3">
        <v>0.65639999999999998</v>
      </c>
      <c r="R106" s="3">
        <v>0.6663</v>
      </c>
      <c r="S106" s="3">
        <v>0.67620000000000002</v>
      </c>
      <c r="T106" s="3">
        <v>0.68610000000000004</v>
      </c>
      <c r="U106" s="3">
        <v>0.69599999999999995</v>
      </c>
      <c r="V106" s="3">
        <v>0.70589999999999997</v>
      </c>
      <c r="W106" s="3">
        <v>0.71579999999999999</v>
      </c>
      <c r="X106" s="3">
        <v>0.72570000000000001</v>
      </c>
      <c r="Y106" s="3">
        <v>0.73570000000000002</v>
      </c>
      <c r="Z106" s="3">
        <v>0.74560000000000004</v>
      </c>
      <c r="AA106" s="3">
        <v>0.75539999999999996</v>
      </c>
      <c r="AB106" s="3">
        <v>0.76529999999999998</v>
      </c>
      <c r="AC106" s="3">
        <v>0.7752</v>
      </c>
      <c r="AD106" s="3">
        <v>0.78510000000000002</v>
      </c>
      <c r="AE106" s="3">
        <v>0.79500000000000004</v>
      </c>
      <c r="AF106" s="3">
        <v>0.80489999999999995</v>
      </c>
      <c r="AG106" s="3">
        <v>0.81479999999999997</v>
      </c>
      <c r="AH106" s="3">
        <v>0.82469999999999999</v>
      </c>
      <c r="AI106" s="3">
        <v>0.8347</v>
      </c>
      <c r="AJ106" s="3">
        <v>0.84460000000000002</v>
      </c>
      <c r="AK106" s="3">
        <v>0.85460000000000003</v>
      </c>
      <c r="AL106" s="3">
        <v>0.86460000000000004</v>
      </c>
      <c r="AM106" s="3">
        <v>0.87450000000000006</v>
      </c>
      <c r="AN106" s="3">
        <v>0.88449999999999995</v>
      </c>
      <c r="AO106" s="3">
        <v>0.89449999999999996</v>
      </c>
      <c r="AP106" s="3">
        <v>0.90449999999999997</v>
      </c>
      <c r="AQ106" s="3">
        <v>0.91449999999999998</v>
      </c>
      <c r="AR106" s="3">
        <v>0.9244</v>
      </c>
      <c r="AS106" s="3">
        <v>0.93440000000000001</v>
      </c>
      <c r="AT106" s="3">
        <v>0.94440000000000002</v>
      </c>
      <c r="AU106" s="3">
        <v>0.95440000000000003</v>
      </c>
      <c r="AV106" s="3">
        <v>0.96440000000000003</v>
      </c>
      <c r="AW106" s="3">
        <v>0.97440000000000004</v>
      </c>
      <c r="AX106" s="3">
        <v>0.98440000000000005</v>
      </c>
      <c r="AY106" s="3">
        <v>0.99439999999999995</v>
      </c>
      <c r="AZ106" s="3">
        <v>1.0044</v>
      </c>
      <c r="BA106" s="3">
        <v>1.0144</v>
      </c>
      <c r="BB106" s="3">
        <v>1.0243</v>
      </c>
      <c r="BC106" s="3">
        <v>1.0343</v>
      </c>
      <c r="BD106" s="3">
        <v>1.0443</v>
      </c>
      <c r="BE106" s="3">
        <v>1.0543</v>
      </c>
      <c r="BF106" s="3">
        <v>1.0643</v>
      </c>
      <c r="BG106" s="3">
        <v>1.0743</v>
      </c>
      <c r="BH106" s="3">
        <v>1.0842000000000001</v>
      </c>
      <c r="BI106" s="3">
        <v>1.0942000000000001</v>
      </c>
    </row>
    <row r="107" spans="1:61" x14ac:dyDescent="0.2">
      <c r="A107" s="1">
        <v>27.5</v>
      </c>
      <c r="B107" s="3">
        <v>0.51100000000000001</v>
      </c>
      <c r="C107" s="3">
        <v>0.52100000000000002</v>
      </c>
      <c r="D107" s="3">
        <v>0.53</v>
      </c>
      <c r="E107" s="3">
        <v>0.54</v>
      </c>
      <c r="F107" s="3">
        <v>0.55000000000000004</v>
      </c>
      <c r="G107" s="3">
        <v>0.55900000000000005</v>
      </c>
      <c r="H107" s="3">
        <v>0.56899999999999995</v>
      </c>
      <c r="I107" s="3">
        <v>0.57899999999999996</v>
      </c>
      <c r="J107" s="3">
        <v>0.58799999999999997</v>
      </c>
      <c r="K107" s="3">
        <v>0.59799999999999998</v>
      </c>
      <c r="L107" s="3">
        <v>0.60799999999999998</v>
      </c>
      <c r="M107" s="3">
        <v>0.61699999999999999</v>
      </c>
      <c r="N107" s="3">
        <v>0.627</v>
      </c>
      <c r="O107" s="3">
        <v>0.63700000000000001</v>
      </c>
      <c r="P107" s="3">
        <v>0.64700000000000002</v>
      </c>
      <c r="Q107" s="3">
        <v>0.65690000000000004</v>
      </c>
      <c r="R107" s="3">
        <v>0.66679999999999995</v>
      </c>
      <c r="S107" s="3">
        <v>0.67669999999999997</v>
      </c>
      <c r="T107" s="3">
        <v>0.68659999999999999</v>
      </c>
      <c r="U107" s="3">
        <v>0.69650000000000001</v>
      </c>
      <c r="V107" s="3">
        <v>0.70640000000000003</v>
      </c>
      <c r="W107" s="3">
        <v>0.71630000000000005</v>
      </c>
      <c r="X107" s="3">
        <v>0.72619999999999996</v>
      </c>
      <c r="Y107" s="3">
        <v>0.73609999999999998</v>
      </c>
      <c r="Z107" s="3">
        <v>0.746</v>
      </c>
      <c r="AA107" s="3">
        <v>0.75580000000000003</v>
      </c>
      <c r="AB107" s="3">
        <v>0.76570000000000005</v>
      </c>
      <c r="AC107" s="3">
        <v>0.77559999999999996</v>
      </c>
      <c r="AD107" s="3">
        <v>0.78539999999999999</v>
      </c>
      <c r="AE107" s="3">
        <v>0.79530000000000001</v>
      </c>
      <c r="AF107" s="3">
        <v>0.80520000000000003</v>
      </c>
      <c r="AG107" s="3">
        <v>0.81520000000000004</v>
      </c>
      <c r="AH107" s="3">
        <v>0.82509999999999994</v>
      </c>
      <c r="AI107" s="3">
        <v>0.83499999999999996</v>
      </c>
      <c r="AJ107" s="3">
        <v>0.84499999999999997</v>
      </c>
      <c r="AK107" s="3">
        <v>0.85489999999999999</v>
      </c>
      <c r="AL107" s="3">
        <v>0.8649</v>
      </c>
      <c r="AM107" s="3">
        <v>0.87480000000000002</v>
      </c>
      <c r="AN107" s="3">
        <v>0.88480000000000003</v>
      </c>
      <c r="AO107" s="3">
        <v>0.89480000000000004</v>
      </c>
      <c r="AP107" s="3">
        <v>0.90480000000000005</v>
      </c>
      <c r="AQ107" s="3">
        <v>0.91479999999999995</v>
      </c>
      <c r="AR107" s="3">
        <v>0.92479999999999996</v>
      </c>
      <c r="AS107" s="3">
        <v>0.93479999999999996</v>
      </c>
      <c r="AT107" s="3">
        <v>0.94469999999999998</v>
      </c>
      <c r="AU107" s="3">
        <v>0.95469999999999999</v>
      </c>
      <c r="AV107" s="3">
        <v>0.9647</v>
      </c>
      <c r="AW107" s="3">
        <v>0.97470000000000001</v>
      </c>
      <c r="AX107" s="3">
        <v>0.98470000000000002</v>
      </c>
      <c r="AY107" s="3">
        <v>0.99470000000000003</v>
      </c>
      <c r="AZ107" s="3">
        <v>1.0046999999999999</v>
      </c>
      <c r="BA107" s="3">
        <v>1.0146999999999999</v>
      </c>
      <c r="BB107" s="3">
        <v>1.0246999999999999</v>
      </c>
      <c r="BC107" s="3">
        <v>1.0346</v>
      </c>
      <c r="BD107" s="3">
        <v>1.0446</v>
      </c>
      <c r="BE107" s="3">
        <v>1.0546</v>
      </c>
      <c r="BF107" s="3">
        <v>1.0646</v>
      </c>
      <c r="BG107" s="3">
        <v>1.0746</v>
      </c>
      <c r="BH107" s="3">
        <v>1.0846</v>
      </c>
      <c r="BI107" s="3">
        <v>1.0945</v>
      </c>
    </row>
    <row r="108" spans="1:61" x14ac:dyDescent="0.2">
      <c r="A108" s="1">
        <v>28</v>
      </c>
      <c r="B108" s="3">
        <v>0.51200000000000001</v>
      </c>
      <c r="C108" s="3">
        <v>0.52100000000000002</v>
      </c>
      <c r="D108" s="3">
        <v>0.53100000000000003</v>
      </c>
      <c r="E108" s="3">
        <v>0.54100000000000004</v>
      </c>
      <c r="F108" s="3">
        <v>0.55000000000000004</v>
      </c>
      <c r="G108" s="3">
        <v>0.56000000000000005</v>
      </c>
      <c r="H108" s="3">
        <v>0.56899999999999995</v>
      </c>
      <c r="I108" s="3">
        <v>0.57899999999999996</v>
      </c>
      <c r="J108" s="3">
        <v>0.58899999999999997</v>
      </c>
      <c r="K108" s="3">
        <v>0.59799999999999998</v>
      </c>
      <c r="L108" s="3">
        <v>0.60799999999999998</v>
      </c>
      <c r="M108" s="3">
        <v>0.61799999999999999</v>
      </c>
      <c r="N108" s="3">
        <v>0.628</v>
      </c>
      <c r="O108" s="3">
        <v>0.63800000000000001</v>
      </c>
      <c r="P108" s="3">
        <v>0.64700000000000002</v>
      </c>
      <c r="Q108" s="3">
        <v>0.6573</v>
      </c>
      <c r="R108" s="3">
        <v>0.66720000000000002</v>
      </c>
      <c r="S108" s="3">
        <v>0.67710000000000004</v>
      </c>
      <c r="T108" s="3">
        <v>0.68700000000000006</v>
      </c>
      <c r="U108" s="3">
        <v>0.69689999999999996</v>
      </c>
      <c r="V108" s="3">
        <v>0.70679999999999998</v>
      </c>
      <c r="W108" s="3">
        <v>0.7167</v>
      </c>
      <c r="X108" s="3">
        <v>0.72660000000000002</v>
      </c>
      <c r="Y108" s="3">
        <v>0.73650000000000004</v>
      </c>
      <c r="Z108" s="3">
        <v>0.74629999999999996</v>
      </c>
      <c r="AA108" s="3">
        <v>0.75619999999999998</v>
      </c>
      <c r="AB108" s="3">
        <v>0.76600000000000001</v>
      </c>
      <c r="AC108" s="3">
        <v>0.77590000000000003</v>
      </c>
      <c r="AD108" s="3">
        <v>0.78580000000000005</v>
      </c>
      <c r="AE108" s="3">
        <v>0.79569999999999996</v>
      </c>
      <c r="AF108" s="3">
        <v>0.80559999999999998</v>
      </c>
      <c r="AG108" s="3">
        <v>0.8155</v>
      </c>
      <c r="AH108" s="3">
        <v>0.82540000000000002</v>
      </c>
      <c r="AI108" s="3">
        <v>0.83540000000000003</v>
      </c>
      <c r="AJ108" s="3">
        <v>0.84530000000000005</v>
      </c>
      <c r="AK108" s="3">
        <v>0.85519999999999996</v>
      </c>
      <c r="AL108" s="3">
        <v>0.86519999999999997</v>
      </c>
      <c r="AM108" s="3">
        <v>0.87519999999999998</v>
      </c>
      <c r="AN108" s="3">
        <v>0.8851</v>
      </c>
      <c r="AO108" s="3">
        <v>0.89510000000000001</v>
      </c>
      <c r="AP108" s="3">
        <v>0.90510000000000002</v>
      </c>
      <c r="AQ108" s="3">
        <v>0.91510000000000002</v>
      </c>
      <c r="AR108" s="3">
        <v>0.92510000000000003</v>
      </c>
      <c r="AS108" s="3">
        <v>0.93510000000000004</v>
      </c>
      <c r="AT108" s="3">
        <v>0.94510000000000005</v>
      </c>
      <c r="AU108" s="3">
        <v>0.95509999999999995</v>
      </c>
      <c r="AV108" s="3">
        <v>0.96499999999999997</v>
      </c>
      <c r="AW108" s="3">
        <v>0.97499999999999998</v>
      </c>
      <c r="AX108" s="3">
        <v>0.98499999999999999</v>
      </c>
      <c r="AY108" s="3">
        <v>0.995</v>
      </c>
      <c r="AZ108" s="3">
        <v>1.0049999999999999</v>
      </c>
      <c r="BA108" s="3">
        <v>1.0149999999999999</v>
      </c>
      <c r="BB108" s="3">
        <v>1.0249999999999999</v>
      </c>
      <c r="BC108" s="3">
        <v>1.0348999999999999</v>
      </c>
      <c r="BD108" s="3">
        <v>1.0448999999999999</v>
      </c>
      <c r="BE108" s="3">
        <v>1.0548999999999999</v>
      </c>
      <c r="BF108" s="3">
        <v>1.0649</v>
      </c>
      <c r="BG108" s="3">
        <v>1.0749</v>
      </c>
      <c r="BH108" s="3">
        <v>1.0849</v>
      </c>
      <c r="BI108" s="3">
        <v>1.0948</v>
      </c>
    </row>
    <row r="109" spans="1:61" x14ac:dyDescent="0.2">
      <c r="A109" s="1">
        <v>28.5</v>
      </c>
      <c r="B109" s="3">
        <v>0.51300000000000001</v>
      </c>
      <c r="C109" s="3">
        <v>0.52200000000000002</v>
      </c>
      <c r="D109" s="3">
        <v>0.53200000000000003</v>
      </c>
      <c r="E109" s="3">
        <v>0.54100000000000004</v>
      </c>
      <c r="F109" s="3">
        <v>0.55100000000000005</v>
      </c>
      <c r="G109" s="3">
        <v>0.56000000000000005</v>
      </c>
      <c r="H109" s="3">
        <v>0.56999999999999995</v>
      </c>
      <c r="I109" s="3">
        <v>0.57999999999999996</v>
      </c>
      <c r="J109" s="3">
        <v>0.58899999999999997</v>
      </c>
      <c r="K109" s="3">
        <v>0.59899999999999998</v>
      </c>
      <c r="L109" s="3">
        <v>0.60899999999999999</v>
      </c>
      <c r="M109" s="3">
        <v>0.61799999999999999</v>
      </c>
      <c r="N109" s="3">
        <v>0.628</v>
      </c>
      <c r="O109" s="3">
        <v>0.63800000000000001</v>
      </c>
      <c r="P109" s="3">
        <v>0.64800000000000002</v>
      </c>
      <c r="Q109" s="3">
        <v>0.65780000000000005</v>
      </c>
      <c r="R109" s="3">
        <v>0.66769999999999996</v>
      </c>
      <c r="S109" s="3">
        <v>0.67749999999999999</v>
      </c>
      <c r="T109" s="3">
        <v>0.68740000000000001</v>
      </c>
      <c r="U109" s="3">
        <v>0.69730000000000003</v>
      </c>
      <c r="V109" s="3">
        <v>0.70720000000000005</v>
      </c>
      <c r="W109" s="3">
        <v>0.71709999999999996</v>
      </c>
      <c r="X109" s="3">
        <v>0.72699999999999998</v>
      </c>
      <c r="Y109" s="3">
        <v>0.7369</v>
      </c>
      <c r="Z109" s="3">
        <v>0.74670000000000003</v>
      </c>
      <c r="AA109" s="3">
        <v>0.75660000000000005</v>
      </c>
      <c r="AB109" s="3">
        <v>0.76639999999999997</v>
      </c>
      <c r="AC109" s="3">
        <v>0.77629999999999999</v>
      </c>
      <c r="AD109" s="3">
        <v>0.78610000000000002</v>
      </c>
      <c r="AE109" s="3">
        <v>0.79600000000000004</v>
      </c>
      <c r="AF109" s="3">
        <v>0.80589999999999995</v>
      </c>
      <c r="AG109" s="3">
        <v>0.81579999999999997</v>
      </c>
      <c r="AH109" s="3">
        <v>0.82569999999999999</v>
      </c>
      <c r="AI109" s="3">
        <v>0.8357</v>
      </c>
      <c r="AJ109" s="3">
        <v>0.84560000000000002</v>
      </c>
      <c r="AK109" s="3">
        <v>0.85560000000000003</v>
      </c>
      <c r="AL109" s="3">
        <v>0.86550000000000005</v>
      </c>
      <c r="AM109" s="3">
        <v>0.87549999999999994</v>
      </c>
      <c r="AN109" s="3">
        <v>0.88549999999999995</v>
      </c>
      <c r="AO109" s="3">
        <v>0.89539999999999997</v>
      </c>
      <c r="AP109" s="3">
        <v>0.90539999999999998</v>
      </c>
      <c r="AQ109" s="3">
        <v>0.91539999999999999</v>
      </c>
      <c r="AR109" s="3">
        <v>0.9254</v>
      </c>
      <c r="AS109" s="3">
        <v>0.93540000000000001</v>
      </c>
      <c r="AT109" s="3">
        <v>0.94540000000000002</v>
      </c>
      <c r="AU109" s="3">
        <v>0.95540000000000003</v>
      </c>
      <c r="AV109" s="3">
        <v>0.96540000000000004</v>
      </c>
      <c r="AW109" s="3">
        <v>0.97529999999999994</v>
      </c>
      <c r="AX109" s="3">
        <v>0.98529999999999995</v>
      </c>
      <c r="AY109" s="3">
        <v>0.99529999999999996</v>
      </c>
      <c r="AZ109" s="3">
        <v>1.0053000000000001</v>
      </c>
      <c r="BA109" s="3">
        <v>1.0153000000000001</v>
      </c>
      <c r="BB109" s="3">
        <v>1.0253000000000001</v>
      </c>
      <c r="BC109" s="3">
        <v>1.0353000000000001</v>
      </c>
      <c r="BD109" s="3">
        <v>1.0451999999999999</v>
      </c>
      <c r="BE109" s="3">
        <v>1.0551999999999999</v>
      </c>
      <c r="BF109" s="3">
        <v>1.0651999999999999</v>
      </c>
      <c r="BG109" s="3">
        <v>1.0751999999999999</v>
      </c>
      <c r="BH109" s="3">
        <v>1.0851999999999999</v>
      </c>
      <c r="BI109" s="3">
        <v>1.0951</v>
      </c>
    </row>
    <row r="110" spans="1:61" x14ac:dyDescent="0.2">
      <c r="A110" s="1">
        <v>29</v>
      </c>
      <c r="B110" s="3">
        <v>0.51300000000000001</v>
      </c>
      <c r="C110" s="3">
        <v>0.52300000000000002</v>
      </c>
      <c r="D110" s="3">
        <v>0.53200000000000003</v>
      </c>
      <c r="E110" s="3">
        <v>0.54200000000000004</v>
      </c>
      <c r="F110" s="3">
        <v>0.55100000000000005</v>
      </c>
      <c r="G110" s="3">
        <v>0.56100000000000005</v>
      </c>
      <c r="H110" s="3">
        <v>0.57099999999999995</v>
      </c>
      <c r="I110" s="3">
        <v>0.57999999999999996</v>
      </c>
      <c r="J110" s="3">
        <v>0.59</v>
      </c>
      <c r="K110" s="3">
        <v>0.59899999999999998</v>
      </c>
      <c r="L110" s="3">
        <v>0.60899999999999999</v>
      </c>
      <c r="M110" s="3">
        <v>0.61899999999999999</v>
      </c>
      <c r="N110" s="3">
        <v>0.629</v>
      </c>
      <c r="O110" s="3">
        <v>0.63800000000000001</v>
      </c>
      <c r="P110" s="3">
        <v>0.64800000000000002</v>
      </c>
      <c r="Q110" s="3">
        <v>0.65820000000000001</v>
      </c>
      <c r="R110" s="3">
        <v>0.66810000000000003</v>
      </c>
      <c r="S110" s="3">
        <v>0.67800000000000005</v>
      </c>
      <c r="T110" s="3">
        <v>0.68789999999999996</v>
      </c>
      <c r="U110" s="3">
        <v>0.69769999999999999</v>
      </c>
      <c r="V110" s="3">
        <v>0.70760000000000001</v>
      </c>
      <c r="W110" s="3">
        <v>0.71750000000000003</v>
      </c>
      <c r="X110" s="3">
        <v>0.72740000000000005</v>
      </c>
      <c r="Y110" s="3">
        <v>0.73729999999999996</v>
      </c>
      <c r="Z110" s="3">
        <v>0.74709999999999999</v>
      </c>
      <c r="AA110" s="3">
        <v>0.75700000000000001</v>
      </c>
      <c r="AB110" s="3">
        <v>0.76680000000000004</v>
      </c>
      <c r="AC110" s="3">
        <v>0.77659999999999996</v>
      </c>
      <c r="AD110" s="3">
        <v>0.78649999999999998</v>
      </c>
      <c r="AE110" s="3">
        <v>0.7964</v>
      </c>
      <c r="AF110" s="3">
        <v>0.80630000000000002</v>
      </c>
      <c r="AG110" s="3">
        <v>0.81620000000000004</v>
      </c>
      <c r="AH110" s="3">
        <v>0.82609999999999995</v>
      </c>
      <c r="AI110" s="3">
        <v>0.83599999999999997</v>
      </c>
      <c r="AJ110" s="3">
        <v>0.84589999999999999</v>
      </c>
      <c r="AK110" s="3">
        <v>0.85589999999999999</v>
      </c>
      <c r="AL110" s="3">
        <v>0.86580000000000001</v>
      </c>
      <c r="AM110" s="3">
        <v>0.87580000000000002</v>
      </c>
      <c r="AN110" s="3">
        <v>0.88580000000000003</v>
      </c>
      <c r="AO110" s="3">
        <v>0.89570000000000005</v>
      </c>
      <c r="AP110" s="3">
        <v>0.90569999999999995</v>
      </c>
      <c r="AQ110" s="3">
        <v>0.91569999999999996</v>
      </c>
      <c r="AR110" s="3">
        <v>0.92569999999999997</v>
      </c>
      <c r="AS110" s="3">
        <v>0.93569999999999998</v>
      </c>
      <c r="AT110" s="3">
        <v>0.94569999999999999</v>
      </c>
      <c r="AU110" s="3">
        <v>0.95569999999999999</v>
      </c>
      <c r="AV110" s="3">
        <v>0.9657</v>
      </c>
      <c r="AW110" s="3">
        <v>0.97570000000000001</v>
      </c>
      <c r="AX110" s="3">
        <v>0.98560000000000003</v>
      </c>
      <c r="AY110" s="3">
        <v>0.99560000000000004</v>
      </c>
      <c r="AZ110" s="3">
        <v>1.0056</v>
      </c>
      <c r="BA110" s="3">
        <v>1.0156000000000001</v>
      </c>
      <c r="BB110" s="3">
        <v>1.0256000000000001</v>
      </c>
      <c r="BC110" s="3">
        <v>1.0356000000000001</v>
      </c>
      <c r="BD110" s="3">
        <v>1.0455000000000001</v>
      </c>
      <c r="BE110" s="3">
        <v>1.0555000000000001</v>
      </c>
      <c r="BF110" s="3">
        <v>1.0654999999999999</v>
      </c>
      <c r="BG110" s="3">
        <v>1.0754999999999999</v>
      </c>
      <c r="BH110" s="3">
        <v>1.0854999999999999</v>
      </c>
      <c r="BI110" s="3">
        <v>1.0953999999999999</v>
      </c>
    </row>
    <row r="111" spans="1:61" x14ac:dyDescent="0.2">
      <c r="A111" s="1">
        <v>29.5</v>
      </c>
      <c r="B111" s="3">
        <v>0.51400000000000001</v>
      </c>
      <c r="C111" s="3">
        <v>0.52400000000000002</v>
      </c>
      <c r="D111" s="3">
        <v>0.53300000000000003</v>
      </c>
      <c r="E111" s="3">
        <v>0.54200000000000004</v>
      </c>
      <c r="F111" s="3">
        <v>0.55200000000000005</v>
      </c>
      <c r="G111" s="3">
        <v>0.56200000000000006</v>
      </c>
      <c r="H111" s="3">
        <v>0.57099999999999995</v>
      </c>
      <c r="I111" s="3">
        <v>0.58099999999999996</v>
      </c>
      <c r="J111" s="3">
        <v>0.59</v>
      </c>
      <c r="K111" s="3">
        <v>0.6</v>
      </c>
      <c r="L111" s="3">
        <v>0.61</v>
      </c>
      <c r="M111" s="3">
        <v>0.61899999999999999</v>
      </c>
      <c r="N111" s="3">
        <v>0.629</v>
      </c>
      <c r="O111" s="3">
        <v>0.63900000000000001</v>
      </c>
      <c r="P111" s="3">
        <v>0.64900000000000002</v>
      </c>
      <c r="Q111" s="3">
        <v>0.65869999999999995</v>
      </c>
      <c r="R111" s="3">
        <v>0.66849999999999998</v>
      </c>
      <c r="S111" s="3">
        <v>0.6784</v>
      </c>
      <c r="T111" s="3">
        <v>0.68830000000000002</v>
      </c>
      <c r="U111" s="3">
        <v>0.69820000000000004</v>
      </c>
      <c r="V111" s="3">
        <v>0.70799999999999996</v>
      </c>
      <c r="W111" s="3">
        <v>0.71789999999999998</v>
      </c>
      <c r="X111" s="3">
        <v>0.7278</v>
      </c>
      <c r="Y111" s="3">
        <v>0.73760000000000003</v>
      </c>
      <c r="Z111" s="3">
        <v>0.74750000000000005</v>
      </c>
      <c r="AA111" s="3">
        <v>0.75729999999999997</v>
      </c>
      <c r="AB111" s="3">
        <v>0.76719999999999999</v>
      </c>
      <c r="AC111" s="3">
        <v>0.77700000000000002</v>
      </c>
      <c r="AD111" s="3">
        <v>0.78690000000000004</v>
      </c>
      <c r="AE111" s="3">
        <v>0.79669999999999996</v>
      </c>
      <c r="AF111" s="3">
        <v>0.80659999999999998</v>
      </c>
      <c r="AG111" s="3">
        <v>0.8165</v>
      </c>
      <c r="AH111" s="3">
        <v>0.82640000000000002</v>
      </c>
      <c r="AI111" s="3">
        <v>0.83630000000000004</v>
      </c>
      <c r="AJ111" s="3">
        <v>0.84630000000000005</v>
      </c>
      <c r="AK111" s="3">
        <v>0.85619999999999996</v>
      </c>
      <c r="AL111" s="3">
        <v>0.86619999999999997</v>
      </c>
      <c r="AM111" s="3">
        <v>0.87609999999999999</v>
      </c>
      <c r="AN111" s="3">
        <v>0.8861</v>
      </c>
      <c r="AO111" s="3">
        <v>0.89610000000000001</v>
      </c>
      <c r="AP111" s="3">
        <v>0.90600000000000003</v>
      </c>
      <c r="AQ111" s="3">
        <v>0.91600000000000004</v>
      </c>
      <c r="AR111" s="3">
        <v>0.92600000000000005</v>
      </c>
      <c r="AS111" s="3">
        <v>0.93600000000000005</v>
      </c>
      <c r="AT111" s="3">
        <v>0.94599999999999995</v>
      </c>
      <c r="AU111" s="3">
        <v>0.95599999999999996</v>
      </c>
      <c r="AV111" s="3">
        <v>0.96599999999999997</v>
      </c>
      <c r="AW111" s="3">
        <v>0.97599999999999998</v>
      </c>
      <c r="AX111" s="3">
        <v>0.98599999999999999</v>
      </c>
      <c r="AY111" s="3">
        <v>0.99590000000000001</v>
      </c>
      <c r="AZ111" s="3">
        <v>1.0059</v>
      </c>
      <c r="BA111" s="3">
        <v>1.0159</v>
      </c>
      <c r="BB111" s="3">
        <v>1.0259</v>
      </c>
      <c r="BC111" s="3">
        <v>1.0359</v>
      </c>
      <c r="BD111" s="3">
        <v>1.0458000000000001</v>
      </c>
      <c r="BE111" s="3">
        <v>1.0558000000000001</v>
      </c>
      <c r="BF111" s="3">
        <v>1.0658000000000001</v>
      </c>
      <c r="BG111" s="3">
        <v>1.0758000000000001</v>
      </c>
      <c r="BH111" s="3">
        <v>1.0858000000000001</v>
      </c>
      <c r="BI111" s="3">
        <v>1.0956999999999999</v>
      </c>
    </row>
    <row r="112" spans="1:61" x14ac:dyDescent="0.2">
      <c r="A112" s="1">
        <v>30</v>
      </c>
      <c r="B112" s="3">
        <v>0.51500000000000001</v>
      </c>
      <c r="C112" s="3">
        <v>0.52400000000000002</v>
      </c>
      <c r="D112" s="3">
        <v>0.53400000000000003</v>
      </c>
      <c r="E112" s="3">
        <v>0.54300000000000004</v>
      </c>
      <c r="F112" s="3">
        <v>0.55300000000000005</v>
      </c>
      <c r="G112" s="3">
        <v>0.56200000000000006</v>
      </c>
      <c r="H112" s="3">
        <v>0.57199999999999995</v>
      </c>
      <c r="I112" s="3">
        <v>0.58099999999999996</v>
      </c>
      <c r="J112" s="3">
        <v>0.59099999999999997</v>
      </c>
      <c r="K112" s="3">
        <v>0.6</v>
      </c>
      <c r="L112" s="3">
        <v>0.61</v>
      </c>
      <c r="M112" s="3">
        <v>0.62</v>
      </c>
      <c r="N112" s="3">
        <v>0.63</v>
      </c>
      <c r="O112" s="3">
        <v>0.63900000000000001</v>
      </c>
      <c r="P112" s="3">
        <v>0.64900000000000002</v>
      </c>
      <c r="Q112" s="3">
        <v>0.65910000000000002</v>
      </c>
      <c r="R112" s="3">
        <v>0.66900000000000004</v>
      </c>
      <c r="S112" s="3">
        <v>0.67889999999999995</v>
      </c>
      <c r="T112" s="3">
        <v>0.68869999999999998</v>
      </c>
      <c r="U112" s="3">
        <v>0.6986</v>
      </c>
      <c r="V112" s="3">
        <v>0.70850000000000002</v>
      </c>
      <c r="W112" s="3">
        <v>0.71830000000000005</v>
      </c>
      <c r="X112" s="3">
        <v>0.72819999999999996</v>
      </c>
      <c r="Y112" s="3">
        <v>0.73799999999999999</v>
      </c>
      <c r="Z112" s="3">
        <v>0.74790000000000001</v>
      </c>
      <c r="AA112" s="3">
        <v>0.75770000000000004</v>
      </c>
      <c r="AB112" s="3">
        <v>0.76749999999999996</v>
      </c>
      <c r="AC112" s="3">
        <v>0.77739999999999998</v>
      </c>
      <c r="AD112" s="3">
        <v>0.78720000000000001</v>
      </c>
      <c r="AE112" s="3">
        <v>0.79710000000000003</v>
      </c>
      <c r="AF112" s="3">
        <v>0.80700000000000005</v>
      </c>
      <c r="AG112" s="3">
        <v>0.81689999999999996</v>
      </c>
      <c r="AH112" s="3">
        <v>0.82679999999999998</v>
      </c>
      <c r="AI112" s="3">
        <v>0.8367</v>
      </c>
      <c r="AJ112" s="3">
        <v>0.84660000000000002</v>
      </c>
      <c r="AK112" s="3">
        <v>0.85650000000000004</v>
      </c>
      <c r="AL112" s="3">
        <v>0.86650000000000005</v>
      </c>
      <c r="AM112" s="3">
        <v>0.87639999999999996</v>
      </c>
      <c r="AN112" s="3">
        <v>0.88639999999999997</v>
      </c>
      <c r="AO112" s="3">
        <v>0.89639999999999997</v>
      </c>
      <c r="AP112" s="3">
        <v>0.90639999999999998</v>
      </c>
      <c r="AQ112" s="3">
        <v>0.91639999999999999</v>
      </c>
      <c r="AR112" s="3">
        <v>0.92630000000000001</v>
      </c>
      <c r="AS112" s="3">
        <v>0.93630000000000002</v>
      </c>
      <c r="AT112" s="3">
        <v>0.94630000000000003</v>
      </c>
      <c r="AU112" s="3">
        <v>0.95630000000000004</v>
      </c>
      <c r="AV112" s="3">
        <v>0.96630000000000005</v>
      </c>
      <c r="AW112" s="3">
        <v>0.97629999999999995</v>
      </c>
      <c r="AX112" s="3">
        <v>0.98629999999999995</v>
      </c>
      <c r="AY112" s="3">
        <v>0.99629999999999996</v>
      </c>
      <c r="AZ112" s="3">
        <v>1.0062</v>
      </c>
      <c r="BA112" s="3">
        <v>1.0162</v>
      </c>
      <c r="BB112" s="3">
        <v>1.0262</v>
      </c>
      <c r="BC112" s="3">
        <v>1.0362</v>
      </c>
      <c r="BD112" s="3">
        <v>1.0462</v>
      </c>
      <c r="BE112" s="3">
        <v>1.0561</v>
      </c>
      <c r="BF112" s="3">
        <v>1.0661</v>
      </c>
      <c r="BG112" s="3">
        <v>1.0761000000000001</v>
      </c>
      <c r="BH112" s="3">
        <v>1.0861000000000001</v>
      </c>
      <c r="BI112" s="3">
        <v>1.0961000000000001</v>
      </c>
    </row>
    <row r="113" spans="1:61" x14ac:dyDescent="0.2">
      <c r="A113" s="1">
        <v>30.5</v>
      </c>
      <c r="B113" s="3">
        <v>0.51500000000000001</v>
      </c>
      <c r="C113" s="3">
        <v>0.52500000000000002</v>
      </c>
      <c r="D113" s="3">
        <v>0.53400000000000003</v>
      </c>
      <c r="E113" s="3">
        <v>0.54400000000000004</v>
      </c>
      <c r="F113" s="3">
        <v>0.55300000000000005</v>
      </c>
      <c r="G113" s="3">
        <v>0.56299999999999994</v>
      </c>
      <c r="H113" s="3">
        <v>0.57199999999999995</v>
      </c>
      <c r="I113" s="3">
        <v>0.58199999999999996</v>
      </c>
      <c r="J113" s="3">
        <v>0.59099999999999997</v>
      </c>
      <c r="K113" s="3">
        <v>0.60099999999999998</v>
      </c>
      <c r="L113" s="3">
        <v>0.61099999999999999</v>
      </c>
      <c r="M113" s="3">
        <v>0.62</v>
      </c>
      <c r="N113" s="3">
        <v>0.63</v>
      </c>
      <c r="O113" s="3">
        <v>0.64</v>
      </c>
      <c r="P113" s="3">
        <v>0.65</v>
      </c>
      <c r="Q113" s="3">
        <v>0.65959999999999996</v>
      </c>
      <c r="R113" s="3">
        <v>0.6694</v>
      </c>
      <c r="S113" s="3">
        <v>0.67930000000000001</v>
      </c>
      <c r="T113" s="3">
        <v>0.68920000000000003</v>
      </c>
      <c r="U113" s="3">
        <v>0.69899999999999995</v>
      </c>
      <c r="V113" s="3">
        <v>0.70889999999999997</v>
      </c>
      <c r="W113" s="3">
        <v>0.71870000000000001</v>
      </c>
      <c r="X113" s="3">
        <v>0.72860000000000003</v>
      </c>
      <c r="Y113" s="3">
        <v>0.73839999999999995</v>
      </c>
      <c r="Z113" s="3">
        <v>0.74829999999999997</v>
      </c>
      <c r="AA113" s="3">
        <v>0.7581</v>
      </c>
      <c r="AB113" s="3">
        <v>0.76790000000000003</v>
      </c>
      <c r="AC113" s="3">
        <v>0.77769999999999995</v>
      </c>
      <c r="AD113" s="3">
        <v>0.78759999999999997</v>
      </c>
      <c r="AE113" s="3">
        <v>0.7974</v>
      </c>
      <c r="AF113" s="3">
        <v>0.80730000000000002</v>
      </c>
      <c r="AG113" s="3">
        <v>0.81720000000000004</v>
      </c>
      <c r="AH113" s="3">
        <v>0.82709999999999995</v>
      </c>
      <c r="AI113" s="3">
        <v>0.83699999999999997</v>
      </c>
      <c r="AJ113" s="3">
        <v>0.84689999999999999</v>
      </c>
      <c r="AK113" s="3">
        <v>0.8569</v>
      </c>
      <c r="AL113" s="3">
        <v>0.86680000000000001</v>
      </c>
      <c r="AM113" s="3">
        <v>0.87680000000000002</v>
      </c>
      <c r="AN113" s="3">
        <v>0.88670000000000004</v>
      </c>
      <c r="AO113" s="3">
        <v>0.89670000000000005</v>
      </c>
      <c r="AP113" s="3">
        <v>0.90669999999999995</v>
      </c>
      <c r="AQ113" s="3">
        <v>0.91669999999999996</v>
      </c>
      <c r="AR113" s="3">
        <v>0.92669999999999997</v>
      </c>
      <c r="AS113" s="3">
        <v>0.93659999999999999</v>
      </c>
      <c r="AT113" s="3">
        <v>0.9466</v>
      </c>
      <c r="AU113" s="3">
        <v>0.95660000000000001</v>
      </c>
      <c r="AV113" s="3">
        <v>0.96660000000000001</v>
      </c>
      <c r="AW113" s="3">
        <v>0.97660000000000002</v>
      </c>
      <c r="AX113" s="3">
        <v>0.98660000000000003</v>
      </c>
      <c r="AY113" s="3">
        <v>0.99660000000000004</v>
      </c>
      <c r="AZ113" s="3">
        <v>1.0065</v>
      </c>
      <c r="BA113" s="3">
        <v>1.0165</v>
      </c>
      <c r="BB113" s="3">
        <v>1.0265</v>
      </c>
      <c r="BC113" s="3">
        <v>1.0365</v>
      </c>
      <c r="BD113" s="3">
        <v>1.0465</v>
      </c>
      <c r="BE113" s="3">
        <v>1.0564</v>
      </c>
      <c r="BF113" s="3">
        <v>1.0664</v>
      </c>
      <c r="BG113" s="3">
        <v>1.0764</v>
      </c>
      <c r="BH113" s="3">
        <v>1.0864</v>
      </c>
      <c r="BI113" s="3">
        <v>1.0964</v>
      </c>
    </row>
    <row r="114" spans="1:61" x14ac:dyDescent="0.2">
      <c r="A114" s="1">
        <v>31</v>
      </c>
      <c r="B114" s="3">
        <v>0.51600000000000001</v>
      </c>
      <c r="C114" s="3">
        <v>0.52600000000000002</v>
      </c>
      <c r="D114" s="3">
        <v>0.53500000000000003</v>
      </c>
      <c r="E114" s="3">
        <v>0.54400000000000004</v>
      </c>
      <c r="F114" s="3">
        <v>0.55400000000000005</v>
      </c>
      <c r="G114" s="3">
        <v>0.56299999999999994</v>
      </c>
      <c r="H114" s="3">
        <v>0.57299999999999995</v>
      </c>
      <c r="I114" s="3">
        <v>0.58199999999999996</v>
      </c>
      <c r="J114" s="3">
        <v>0.59199999999999997</v>
      </c>
      <c r="K114" s="3">
        <v>0.60099999999999998</v>
      </c>
      <c r="L114" s="3">
        <v>0.61099999999999999</v>
      </c>
      <c r="M114" s="3">
        <v>0.621</v>
      </c>
      <c r="N114" s="3">
        <v>0.63100000000000001</v>
      </c>
      <c r="O114" s="3">
        <v>0.64</v>
      </c>
      <c r="P114" s="3">
        <v>0.6502</v>
      </c>
      <c r="Q114" s="3">
        <v>0.66</v>
      </c>
      <c r="R114" s="3">
        <v>0.66990000000000005</v>
      </c>
      <c r="S114" s="3">
        <v>0.67969999999999997</v>
      </c>
      <c r="T114" s="3">
        <v>0.68959999999999999</v>
      </c>
      <c r="U114" s="3">
        <v>0.69940000000000002</v>
      </c>
      <c r="V114" s="3">
        <v>0.70930000000000004</v>
      </c>
      <c r="W114" s="3">
        <v>0.71909999999999996</v>
      </c>
      <c r="X114" s="3">
        <v>0.72899999999999998</v>
      </c>
      <c r="Y114" s="3">
        <v>0.73880000000000001</v>
      </c>
      <c r="Z114" s="3">
        <v>0.74870000000000003</v>
      </c>
      <c r="AA114" s="3">
        <v>0.75849999999999995</v>
      </c>
      <c r="AB114" s="3">
        <v>0.76829999999999998</v>
      </c>
      <c r="AC114" s="3">
        <v>0.77810000000000001</v>
      </c>
      <c r="AD114" s="3">
        <v>0.78790000000000004</v>
      </c>
      <c r="AE114" s="3">
        <v>0.79779999999999995</v>
      </c>
      <c r="AF114" s="3">
        <v>0.80759999999999998</v>
      </c>
      <c r="AG114" s="3">
        <v>0.8175</v>
      </c>
      <c r="AH114" s="3">
        <v>0.82740000000000002</v>
      </c>
      <c r="AI114" s="3">
        <v>0.83730000000000004</v>
      </c>
      <c r="AJ114" s="3">
        <v>0.84730000000000005</v>
      </c>
      <c r="AK114" s="3">
        <v>0.85719999999999996</v>
      </c>
      <c r="AL114" s="3">
        <v>0.86709999999999998</v>
      </c>
      <c r="AM114" s="3">
        <v>0.87709999999999999</v>
      </c>
      <c r="AN114" s="3">
        <v>0.88700000000000001</v>
      </c>
      <c r="AO114" s="3">
        <v>0.89700000000000002</v>
      </c>
      <c r="AP114" s="3">
        <v>0.90700000000000003</v>
      </c>
      <c r="AQ114" s="3">
        <v>0.91700000000000004</v>
      </c>
      <c r="AR114" s="3">
        <v>0.92700000000000005</v>
      </c>
      <c r="AS114" s="3">
        <v>0.93700000000000006</v>
      </c>
      <c r="AT114" s="3">
        <v>0.94689999999999996</v>
      </c>
      <c r="AU114" s="3">
        <v>0.95689999999999997</v>
      </c>
      <c r="AV114" s="3">
        <v>0.96689999999999998</v>
      </c>
      <c r="AW114" s="3">
        <v>0.97689999999999999</v>
      </c>
      <c r="AX114" s="3">
        <v>0.9869</v>
      </c>
      <c r="AY114" s="3">
        <v>0.99690000000000001</v>
      </c>
      <c r="AZ114" s="3">
        <v>1.0068999999999999</v>
      </c>
      <c r="BA114" s="3">
        <v>1.0167999999999999</v>
      </c>
      <c r="BB114" s="3">
        <v>1.0267999999999999</v>
      </c>
      <c r="BC114" s="3">
        <v>1.0367999999999999</v>
      </c>
      <c r="BD114" s="3">
        <v>1.0468</v>
      </c>
      <c r="BE114" s="3">
        <v>1.0567</v>
      </c>
      <c r="BF114" s="3">
        <v>1.0667</v>
      </c>
      <c r="BG114" s="3">
        <v>1.0767</v>
      </c>
      <c r="BH114" s="3">
        <v>1.0867</v>
      </c>
      <c r="BI114" s="3">
        <v>1.0967</v>
      </c>
    </row>
    <row r="115" spans="1:61" x14ac:dyDescent="0.2">
      <c r="A115" s="1">
        <v>31.5</v>
      </c>
      <c r="B115" s="3">
        <v>0.51700000000000002</v>
      </c>
      <c r="C115" s="3">
        <v>0.52600000000000002</v>
      </c>
      <c r="D115" s="3">
        <v>0.53600000000000003</v>
      </c>
      <c r="E115" s="3">
        <v>0.54500000000000004</v>
      </c>
      <c r="F115" s="3">
        <v>0.55400000000000005</v>
      </c>
      <c r="G115" s="3">
        <v>0.56399999999999995</v>
      </c>
      <c r="H115" s="3">
        <v>0.57299999999999995</v>
      </c>
      <c r="I115" s="3">
        <v>0.58299999999999996</v>
      </c>
      <c r="J115" s="3">
        <v>0.59199999999999997</v>
      </c>
      <c r="K115" s="3">
        <v>0.60199999999999998</v>
      </c>
      <c r="L115" s="3">
        <v>0.61099999999999999</v>
      </c>
      <c r="M115" s="3">
        <v>0.621</v>
      </c>
      <c r="N115" s="3">
        <v>0.63100000000000001</v>
      </c>
      <c r="O115" s="3">
        <v>0.64100000000000001</v>
      </c>
      <c r="P115" s="3">
        <v>0.65059999999999996</v>
      </c>
      <c r="Q115" s="3">
        <v>0.66049999999999998</v>
      </c>
      <c r="R115" s="3">
        <v>0.67030000000000001</v>
      </c>
      <c r="S115" s="3">
        <v>0.68020000000000003</v>
      </c>
      <c r="T115" s="3">
        <v>0.69</v>
      </c>
      <c r="U115" s="3">
        <v>0.69989999999999997</v>
      </c>
      <c r="V115" s="3">
        <v>0.7097</v>
      </c>
      <c r="W115" s="3">
        <v>0.71950000000000003</v>
      </c>
      <c r="X115" s="3">
        <v>0.72940000000000005</v>
      </c>
      <c r="Y115" s="3">
        <v>0.73919999999999997</v>
      </c>
      <c r="Z115" s="3">
        <v>0.74909999999999999</v>
      </c>
      <c r="AA115" s="3">
        <v>0.75880000000000003</v>
      </c>
      <c r="AB115" s="3">
        <v>0.76859999999999995</v>
      </c>
      <c r="AC115" s="3">
        <v>0.77849999999999997</v>
      </c>
      <c r="AD115" s="3">
        <v>0.7883</v>
      </c>
      <c r="AE115" s="3">
        <v>0.79810000000000003</v>
      </c>
      <c r="AF115" s="3">
        <v>0.80800000000000005</v>
      </c>
      <c r="AG115" s="3">
        <v>0.81789999999999996</v>
      </c>
      <c r="AH115" s="3">
        <v>0.82779999999999998</v>
      </c>
      <c r="AI115" s="3">
        <v>0.8377</v>
      </c>
      <c r="AJ115" s="3">
        <v>0.84760000000000002</v>
      </c>
      <c r="AK115" s="3">
        <v>0.85750000000000004</v>
      </c>
      <c r="AL115" s="3">
        <v>0.86750000000000005</v>
      </c>
      <c r="AM115" s="3">
        <v>0.87739999999999996</v>
      </c>
      <c r="AN115" s="3">
        <v>0.88739999999999997</v>
      </c>
      <c r="AO115" s="3">
        <v>0.89729999999999999</v>
      </c>
      <c r="AP115" s="3">
        <v>0.9073</v>
      </c>
      <c r="AQ115" s="3">
        <v>0.9173</v>
      </c>
      <c r="AR115" s="3">
        <v>0.92730000000000001</v>
      </c>
      <c r="AS115" s="3">
        <v>0.93730000000000002</v>
      </c>
      <c r="AT115" s="3">
        <v>0.94730000000000003</v>
      </c>
      <c r="AU115" s="3">
        <v>0.95720000000000005</v>
      </c>
      <c r="AV115" s="3">
        <v>0.96719999999999995</v>
      </c>
      <c r="AW115" s="3">
        <v>0.97719999999999996</v>
      </c>
      <c r="AX115" s="3">
        <v>0.98719999999999997</v>
      </c>
      <c r="AY115" s="3">
        <v>0.99719999999999998</v>
      </c>
      <c r="AZ115" s="3">
        <v>1.0072000000000001</v>
      </c>
      <c r="BA115" s="3">
        <v>1.0170999999999999</v>
      </c>
      <c r="BB115" s="3">
        <v>1.0270999999999999</v>
      </c>
      <c r="BC115" s="3">
        <v>1.0370999999999999</v>
      </c>
      <c r="BD115" s="3">
        <v>1.0470999999999999</v>
      </c>
      <c r="BE115" s="3">
        <v>1.0570999999999999</v>
      </c>
      <c r="BF115" s="3">
        <v>1.0669999999999999</v>
      </c>
      <c r="BG115" s="3">
        <v>1.077</v>
      </c>
      <c r="BH115" s="3">
        <v>1.087</v>
      </c>
      <c r="BI115" s="3">
        <v>1.097</v>
      </c>
    </row>
    <row r="116" spans="1:61" x14ac:dyDescent="0.2">
      <c r="A116" s="1">
        <v>32</v>
      </c>
      <c r="B116" s="3">
        <v>0.51800000000000002</v>
      </c>
      <c r="C116" s="3">
        <v>0.52700000000000002</v>
      </c>
      <c r="D116" s="3">
        <v>0.53600000000000003</v>
      </c>
      <c r="E116" s="3">
        <v>0.54600000000000004</v>
      </c>
      <c r="F116" s="3">
        <v>0.55500000000000005</v>
      </c>
      <c r="G116" s="3">
        <v>0.56499999999999995</v>
      </c>
      <c r="H116" s="3">
        <v>0.57399999999999995</v>
      </c>
      <c r="I116" s="3">
        <v>0.58299999999999996</v>
      </c>
      <c r="J116" s="3">
        <v>0.59299999999999997</v>
      </c>
      <c r="K116" s="3">
        <v>0.60199999999999998</v>
      </c>
      <c r="L116" s="3">
        <v>0.61199999999999999</v>
      </c>
      <c r="M116" s="3">
        <v>0.622</v>
      </c>
      <c r="N116" s="3">
        <v>0.63100000000000001</v>
      </c>
      <c r="O116" s="3">
        <v>0.64100000000000001</v>
      </c>
      <c r="P116" s="3">
        <v>0.65110000000000001</v>
      </c>
      <c r="Q116" s="3">
        <v>0.66090000000000004</v>
      </c>
      <c r="R116" s="3">
        <v>0.67079999999999995</v>
      </c>
      <c r="S116" s="3">
        <v>0.68059999999999998</v>
      </c>
      <c r="T116" s="3">
        <v>0.69040000000000001</v>
      </c>
      <c r="U116" s="3">
        <v>0.70030000000000003</v>
      </c>
      <c r="V116" s="3">
        <v>0.71009999999999995</v>
      </c>
      <c r="W116" s="3">
        <v>0.72</v>
      </c>
      <c r="X116" s="3">
        <v>0.7298</v>
      </c>
      <c r="Y116" s="3">
        <v>0.73960000000000004</v>
      </c>
      <c r="Z116" s="3">
        <v>0.74950000000000006</v>
      </c>
      <c r="AA116" s="3">
        <v>0.75919999999999999</v>
      </c>
      <c r="AB116" s="3">
        <v>0.76900000000000002</v>
      </c>
      <c r="AC116" s="3">
        <v>0.77880000000000005</v>
      </c>
      <c r="AD116" s="3">
        <v>0.78859999999999997</v>
      </c>
      <c r="AE116" s="3">
        <v>0.79849999999999999</v>
      </c>
      <c r="AF116" s="3">
        <v>0.80830000000000002</v>
      </c>
      <c r="AG116" s="3">
        <v>0.81820000000000004</v>
      </c>
      <c r="AH116" s="3">
        <v>0.82809999999999995</v>
      </c>
      <c r="AI116" s="3">
        <v>0.83799999999999997</v>
      </c>
      <c r="AJ116" s="3">
        <v>0.84789999999999999</v>
      </c>
      <c r="AK116" s="3">
        <v>0.85780000000000001</v>
      </c>
      <c r="AL116" s="3">
        <v>0.86780000000000002</v>
      </c>
      <c r="AM116" s="3">
        <v>0.87770000000000004</v>
      </c>
      <c r="AN116" s="3">
        <v>0.88770000000000004</v>
      </c>
      <c r="AO116" s="3">
        <v>0.89759999999999995</v>
      </c>
      <c r="AP116" s="3">
        <v>0.90759999999999996</v>
      </c>
      <c r="AQ116" s="3">
        <v>0.91759999999999997</v>
      </c>
      <c r="AR116" s="3">
        <v>0.92759999999999998</v>
      </c>
      <c r="AS116" s="3">
        <v>0.93759999999999999</v>
      </c>
      <c r="AT116" s="3">
        <v>0.9476</v>
      </c>
      <c r="AU116" s="3">
        <v>0.95760000000000001</v>
      </c>
      <c r="AV116" s="3">
        <v>0.96750000000000003</v>
      </c>
      <c r="AW116" s="3">
        <v>0.97750000000000004</v>
      </c>
      <c r="AX116" s="3">
        <v>0.98750000000000004</v>
      </c>
      <c r="AY116" s="3">
        <v>0.99750000000000005</v>
      </c>
      <c r="AZ116" s="3">
        <v>1.0075000000000001</v>
      </c>
      <c r="BA116" s="3">
        <v>1.0175000000000001</v>
      </c>
      <c r="BB116" s="3">
        <v>1.0274000000000001</v>
      </c>
      <c r="BC116" s="3">
        <v>1.0374000000000001</v>
      </c>
      <c r="BD116" s="3">
        <v>1.0474000000000001</v>
      </c>
      <c r="BE116" s="3">
        <v>1.0573999999999999</v>
      </c>
      <c r="BF116" s="3">
        <v>1.0672999999999999</v>
      </c>
      <c r="BG116" s="3">
        <v>1.0772999999999999</v>
      </c>
      <c r="BH116" s="3">
        <v>1.0872999999999999</v>
      </c>
      <c r="BI116" s="3">
        <v>1.0972999999999999</v>
      </c>
    </row>
    <row r="117" spans="1:61" x14ac:dyDescent="0.2">
      <c r="A117" s="1">
        <v>32.5</v>
      </c>
      <c r="B117" s="3">
        <v>0.51800000000000002</v>
      </c>
      <c r="C117" s="3">
        <v>0.52800000000000002</v>
      </c>
      <c r="D117" s="3">
        <v>0.53700000000000003</v>
      </c>
      <c r="E117" s="3">
        <v>0.54600000000000004</v>
      </c>
      <c r="F117" s="3">
        <v>0.55600000000000005</v>
      </c>
      <c r="G117" s="3">
        <v>0.56499999999999995</v>
      </c>
      <c r="H117" s="3">
        <v>0.57499999999999996</v>
      </c>
      <c r="I117" s="3">
        <v>0.58399999999999996</v>
      </c>
      <c r="J117" s="3">
        <v>0.59299999999999997</v>
      </c>
      <c r="K117" s="3">
        <v>0.60299999999999998</v>
      </c>
      <c r="L117" s="3">
        <v>0.61199999999999999</v>
      </c>
      <c r="M117" s="3">
        <v>0.622</v>
      </c>
      <c r="N117" s="3">
        <v>0.63200000000000001</v>
      </c>
      <c r="O117" s="3">
        <v>0.64200000000000002</v>
      </c>
      <c r="P117" s="3">
        <v>0.65159999999999996</v>
      </c>
      <c r="Q117" s="3">
        <v>0.66139999999999999</v>
      </c>
      <c r="R117" s="3">
        <v>0.67120000000000002</v>
      </c>
      <c r="S117" s="3">
        <v>0.68100000000000005</v>
      </c>
      <c r="T117" s="3">
        <v>0.69089999999999996</v>
      </c>
      <c r="U117" s="3">
        <v>0.70069999999999999</v>
      </c>
      <c r="V117" s="3">
        <v>0.71050000000000002</v>
      </c>
      <c r="W117" s="3">
        <v>0.72040000000000004</v>
      </c>
      <c r="X117" s="3">
        <v>0.73019999999999996</v>
      </c>
      <c r="Y117" s="3">
        <v>0.74</v>
      </c>
      <c r="Z117" s="3">
        <v>0.74980000000000002</v>
      </c>
      <c r="AA117" s="3">
        <v>0.75960000000000005</v>
      </c>
      <c r="AB117" s="3">
        <v>0.76939999999999997</v>
      </c>
      <c r="AC117" s="3">
        <v>0.7792</v>
      </c>
      <c r="AD117" s="3">
        <v>0.78900000000000003</v>
      </c>
      <c r="AE117" s="3">
        <v>0.79879999999999995</v>
      </c>
      <c r="AF117" s="3">
        <v>0.80869999999999997</v>
      </c>
      <c r="AG117" s="3">
        <v>0.81850000000000001</v>
      </c>
      <c r="AH117" s="3">
        <v>0.82840000000000003</v>
      </c>
      <c r="AI117" s="3">
        <v>0.83830000000000005</v>
      </c>
      <c r="AJ117" s="3">
        <v>0.84819999999999995</v>
      </c>
      <c r="AK117" s="3">
        <v>0.85819999999999996</v>
      </c>
      <c r="AL117" s="3">
        <v>0.86809999999999998</v>
      </c>
      <c r="AM117" s="3">
        <v>0.878</v>
      </c>
      <c r="AN117" s="3">
        <v>0.88800000000000001</v>
      </c>
      <c r="AO117" s="3">
        <v>0.89800000000000002</v>
      </c>
      <c r="AP117" s="3">
        <v>0.90790000000000004</v>
      </c>
      <c r="AQ117" s="3">
        <v>0.91790000000000005</v>
      </c>
      <c r="AR117" s="3">
        <v>0.92789999999999995</v>
      </c>
      <c r="AS117" s="3">
        <v>0.93789999999999996</v>
      </c>
      <c r="AT117" s="3">
        <v>0.94789999999999996</v>
      </c>
      <c r="AU117" s="3">
        <v>0.95789999999999997</v>
      </c>
      <c r="AV117" s="3">
        <v>0.96789999999999998</v>
      </c>
      <c r="AW117" s="3">
        <v>0.9778</v>
      </c>
      <c r="AX117" s="3">
        <v>0.98780000000000001</v>
      </c>
      <c r="AY117" s="3">
        <v>0.99780000000000002</v>
      </c>
      <c r="AZ117" s="3">
        <v>1.0078</v>
      </c>
      <c r="BA117" s="3">
        <v>1.0178</v>
      </c>
      <c r="BB117" s="3">
        <v>1.0277000000000001</v>
      </c>
      <c r="BC117" s="3">
        <v>1.0377000000000001</v>
      </c>
      <c r="BD117" s="3">
        <v>1.0477000000000001</v>
      </c>
      <c r="BE117" s="3">
        <v>1.0577000000000001</v>
      </c>
      <c r="BF117" s="3">
        <v>1.0676000000000001</v>
      </c>
      <c r="BG117" s="3">
        <v>1.0775999999999999</v>
      </c>
      <c r="BH117" s="3">
        <v>1.0875999999999999</v>
      </c>
      <c r="BI117" s="3">
        <v>1.0975999999999999</v>
      </c>
    </row>
    <row r="118" spans="1:61" x14ac:dyDescent="0.2">
      <c r="A118" s="1">
        <v>33</v>
      </c>
      <c r="B118" s="3">
        <v>0.51900000000000002</v>
      </c>
      <c r="C118" s="3">
        <v>0.52800000000000002</v>
      </c>
      <c r="D118" s="3">
        <v>0.53800000000000003</v>
      </c>
      <c r="E118" s="3">
        <v>0.54700000000000004</v>
      </c>
      <c r="F118" s="3">
        <v>0.55600000000000005</v>
      </c>
      <c r="G118" s="3">
        <v>0.56599999999999995</v>
      </c>
      <c r="H118" s="3">
        <v>0.57499999999999996</v>
      </c>
      <c r="I118" s="3">
        <v>0.58399999999999996</v>
      </c>
      <c r="J118" s="3">
        <v>0.59399999999999997</v>
      </c>
      <c r="K118" s="3">
        <v>0.60299999999999998</v>
      </c>
      <c r="L118" s="3">
        <v>0.61299999999999999</v>
      </c>
      <c r="M118" s="3">
        <v>0.623</v>
      </c>
      <c r="N118" s="3">
        <v>0.63200000000000001</v>
      </c>
      <c r="O118" s="3">
        <v>0.64200000000000002</v>
      </c>
      <c r="P118" s="3">
        <v>0.65200000000000002</v>
      </c>
      <c r="Q118" s="3">
        <v>0.66180000000000005</v>
      </c>
      <c r="R118" s="3">
        <v>0.67159999999999997</v>
      </c>
      <c r="S118" s="3">
        <v>0.68149999999999999</v>
      </c>
      <c r="T118" s="3">
        <v>0.69130000000000003</v>
      </c>
      <c r="U118" s="3">
        <v>0.70109999999999995</v>
      </c>
      <c r="V118" s="3">
        <v>0.71099999999999997</v>
      </c>
      <c r="W118" s="3">
        <v>0.7208</v>
      </c>
      <c r="X118" s="3">
        <v>0.73060000000000003</v>
      </c>
      <c r="Y118" s="3">
        <v>0.74039999999999995</v>
      </c>
      <c r="Z118" s="3">
        <v>0.75019999999999998</v>
      </c>
      <c r="AA118" s="3">
        <v>0.76</v>
      </c>
      <c r="AB118" s="3">
        <v>0.76970000000000005</v>
      </c>
      <c r="AC118" s="3">
        <v>0.77949999999999997</v>
      </c>
      <c r="AD118" s="3">
        <v>0.7893</v>
      </c>
      <c r="AE118" s="3">
        <v>0.79920000000000002</v>
      </c>
      <c r="AF118" s="3">
        <v>0.80900000000000005</v>
      </c>
      <c r="AG118" s="3">
        <v>0.81889999999999996</v>
      </c>
      <c r="AH118" s="3">
        <v>0.82879999999999998</v>
      </c>
      <c r="AI118" s="3">
        <v>0.8387</v>
      </c>
      <c r="AJ118" s="3">
        <v>0.84860000000000002</v>
      </c>
      <c r="AK118" s="3">
        <v>0.85850000000000004</v>
      </c>
      <c r="AL118" s="3">
        <v>0.86839999999999995</v>
      </c>
      <c r="AM118" s="3">
        <v>0.87839999999999996</v>
      </c>
      <c r="AN118" s="3">
        <v>0.88829999999999998</v>
      </c>
      <c r="AO118" s="3">
        <v>0.89829999999999999</v>
      </c>
      <c r="AP118" s="3">
        <v>0.9083</v>
      </c>
      <c r="AQ118" s="3">
        <v>0.91820000000000002</v>
      </c>
      <c r="AR118" s="3">
        <v>0.92820000000000003</v>
      </c>
      <c r="AS118" s="3">
        <v>0.93820000000000003</v>
      </c>
      <c r="AT118" s="3">
        <v>0.94820000000000004</v>
      </c>
      <c r="AU118" s="3">
        <v>0.95820000000000005</v>
      </c>
      <c r="AV118" s="3">
        <v>0.96819999999999995</v>
      </c>
      <c r="AW118" s="3">
        <v>0.97819999999999996</v>
      </c>
      <c r="AX118" s="3">
        <v>0.98809999999999998</v>
      </c>
      <c r="AY118" s="3">
        <v>0.99809999999999999</v>
      </c>
      <c r="AZ118" s="3">
        <v>1.0081</v>
      </c>
      <c r="BA118" s="3">
        <v>1.0181</v>
      </c>
      <c r="BB118" s="3">
        <v>1.028</v>
      </c>
      <c r="BC118" s="3">
        <v>1.038</v>
      </c>
      <c r="BD118" s="3">
        <v>1.048</v>
      </c>
      <c r="BE118" s="3">
        <v>1.0580000000000001</v>
      </c>
      <c r="BF118" s="3">
        <v>1.0679000000000001</v>
      </c>
      <c r="BG118" s="3">
        <v>1.0779000000000001</v>
      </c>
      <c r="BH118" s="3">
        <v>1.0879000000000001</v>
      </c>
      <c r="BI118" s="3">
        <v>1.0979000000000001</v>
      </c>
    </row>
    <row r="119" spans="1:61" x14ac:dyDescent="0.2">
      <c r="A119" s="1">
        <v>33.5</v>
      </c>
      <c r="B119" s="3">
        <v>0.52</v>
      </c>
      <c r="C119" s="3">
        <v>0.52900000000000003</v>
      </c>
      <c r="D119" s="3">
        <v>0.53800000000000003</v>
      </c>
      <c r="E119" s="3">
        <v>0.54700000000000004</v>
      </c>
      <c r="F119" s="3">
        <v>0.55700000000000005</v>
      </c>
      <c r="G119" s="3">
        <v>0.56599999999999995</v>
      </c>
      <c r="H119" s="3">
        <v>0.57599999999999996</v>
      </c>
      <c r="I119" s="3">
        <v>0.58499999999999996</v>
      </c>
      <c r="J119" s="3">
        <v>0.59399999999999997</v>
      </c>
      <c r="K119" s="3">
        <v>0.60399999999999998</v>
      </c>
      <c r="L119" s="3">
        <v>0.61299999999999999</v>
      </c>
      <c r="M119" s="3">
        <v>0.623</v>
      </c>
      <c r="N119" s="3">
        <v>0.63300000000000001</v>
      </c>
      <c r="O119" s="3">
        <v>0.64300000000000002</v>
      </c>
      <c r="P119" s="3">
        <v>0.65249999999999997</v>
      </c>
      <c r="Q119" s="3">
        <v>0.6623</v>
      </c>
      <c r="R119" s="3">
        <v>0.67210000000000003</v>
      </c>
      <c r="S119" s="3">
        <v>0.68189999999999995</v>
      </c>
      <c r="T119" s="3">
        <v>0.69169999999999998</v>
      </c>
      <c r="U119" s="3">
        <v>0.7016</v>
      </c>
      <c r="V119" s="3">
        <v>0.71140000000000003</v>
      </c>
      <c r="W119" s="3">
        <v>0.72119999999999995</v>
      </c>
      <c r="X119" s="3">
        <v>0.73099999999999998</v>
      </c>
      <c r="Y119" s="3">
        <v>0.74080000000000001</v>
      </c>
      <c r="Z119" s="3">
        <v>0.75060000000000004</v>
      </c>
      <c r="AA119" s="3">
        <v>0.76029999999999998</v>
      </c>
      <c r="AB119" s="3">
        <v>0.77010000000000001</v>
      </c>
      <c r="AC119" s="3">
        <v>0.77990000000000004</v>
      </c>
      <c r="AD119" s="3">
        <v>0.78969999999999996</v>
      </c>
      <c r="AE119" s="3">
        <v>0.79949999999999999</v>
      </c>
      <c r="AF119" s="3">
        <v>0.80940000000000001</v>
      </c>
      <c r="AG119" s="3">
        <v>0.81920000000000004</v>
      </c>
      <c r="AH119" s="3">
        <v>0.82909999999999995</v>
      </c>
      <c r="AI119" s="3">
        <v>0.83899999999999997</v>
      </c>
      <c r="AJ119" s="3">
        <v>0.84889999999999999</v>
      </c>
      <c r="AK119" s="3">
        <v>0.85880000000000001</v>
      </c>
      <c r="AL119" s="3">
        <v>0.86870000000000003</v>
      </c>
      <c r="AM119" s="3">
        <v>0.87870000000000004</v>
      </c>
      <c r="AN119" s="3">
        <v>0.88859999999999995</v>
      </c>
      <c r="AO119" s="3">
        <v>0.89859999999999995</v>
      </c>
      <c r="AP119" s="3">
        <v>0.90859999999999996</v>
      </c>
      <c r="AQ119" s="3">
        <v>0.91859999999999997</v>
      </c>
      <c r="AR119" s="3">
        <v>0.92849999999999999</v>
      </c>
      <c r="AS119" s="3">
        <v>0.9385</v>
      </c>
      <c r="AT119" s="3">
        <v>0.94850000000000001</v>
      </c>
      <c r="AU119" s="3">
        <v>0.95850000000000002</v>
      </c>
      <c r="AV119" s="3">
        <v>0.96850000000000003</v>
      </c>
      <c r="AW119" s="3">
        <v>0.97850000000000004</v>
      </c>
      <c r="AX119" s="3">
        <v>0.98839999999999995</v>
      </c>
      <c r="AY119" s="3">
        <v>0.99839999999999995</v>
      </c>
      <c r="AZ119" s="3">
        <v>1.0084</v>
      </c>
      <c r="BA119" s="3">
        <v>1.0184</v>
      </c>
      <c r="BB119" s="3">
        <v>1.0284</v>
      </c>
      <c r="BC119" s="3">
        <v>1.0383</v>
      </c>
      <c r="BD119" s="3">
        <v>1.0483</v>
      </c>
      <c r="BE119" s="3">
        <v>1.0583</v>
      </c>
      <c r="BF119" s="3">
        <v>1.0683</v>
      </c>
      <c r="BG119" s="3">
        <v>1.0782</v>
      </c>
      <c r="BH119" s="3">
        <v>1.0882000000000001</v>
      </c>
      <c r="BI119" s="3">
        <v>1.0982000000000001</v>
      </c>
    </row>
    <row r="120" spans="1:61" x14ac:dyDescent="0.2">
      <c r="A120" s="1">
        <v>34</v>
      </c>
      <c r="B120" s="3">
        <v>0.52</v>
      </c>
      <c r="C120" s="3">
        <v>0.53</v>
      </c>
      <c r="D120" s="3">
        <v>0.53900000000000003</v>
      </c>
      <c r="E120" s="3">
        <v>0.54800000000000004</v>
      </c>
      <c r="F120" s="3">
        <v>0.55700000000000005</v>
      </c>
      <c r="G120" s="3">
        <v>0.56699999999999995</v>
      </c>
      <c r="H120" s="3">
        <v>0.57599999999999996</v>
      </c>
      <c r="I120" s="3">
        <v>0.58499999999999996</v>
      </c>
      <c r="J120" s="3">
        <v>0.59499999999999997</v>
      </c>
      <c r="K120" s="3">
        <v>0.60399999999999998</v>
      </c>
      <c r="L120" s="3">
        <v>0.61399999999999999</v>
      </c>
      <c r="M120" s="3">
        <v>0.624</v>
      </c>
      <c r="N120" s="3">
        <v>0.63300000000000001</v>
      </c>
      <c r="O120" s="3">
        <v>0.64300000000000002</v>
      </c>
      <c r="P120" s="3">
        <v>0.65290000000000004</v>
      </c>
      <c r="Q120" s="3">
        <v>0.66269999999999996</v>
      </c>
      <c r="R120" s="3">
        <v>0.67249999999999999</v>
      </c>
      <c r="S120" s="3">
        <v>0.68230000000000002</v>
      </c>
      <c r="T120" s="3">
        <v>0.69220000000000004</v>
      </c>
      <c r="U120" s="3">
        <v>0.70199999999999996</v>
      </c>
      <c r="V120" s="3">
        <v>0.71179999999999999</v>
      </c>
      <c r="W120" s="3">
        <v>0.72160000000000002</v>
      </c>
      <c r="X120" s="3">
        <v>0.73140000000000005</v>
      </c>
      <c r="Y120" s="3">
        <v>0.74119999999999997</v>
      </c>
      <c r="Z120" s="3">
        <v>0.751</v>
      </c>
      <c r="AA120" s="3">
        <v>0.76070000000000004</v>
      </c>
      <c r="AB120" s="3">
        <v>0.77049999999999996</v>
      </c>
      <c r="AC120" s="3">
        <v>0.78029999999999999</v>
      </c>
      <c r="AD120" s="3">
        <v>0.79010000000000002</v>
      </c>
      <c r="AE120" s="3">
        <v>0.79990000000000006</v>
      </c>
      <c r="AF120" s="3">
        <v>0.80969999999999998</v>
      </c>
      <c r="AG120" s="3">
        <v>0.8196</v>
      </c>
      <c r="AH120" s="3">
        <v>0.82940000000000003</v>
      </c>
      <c r="AI120" s="3">
        <v>0.83930000000000005</v>
      </c>
      <c r="AJ120" s="3">
        <v>0.84919999999999995</v>
      </c>
      <c r="AK120" s="3">
        <v>0.85909999999999997</v>
      </c>
      <c r="AL120" s="3">
        <v>0.86909999999999998</v>
      </c>
      <c r="AM120" s="3">
        <v>0.879</v>
      </c>
      <c r="AN120" s="3">
        <v>0.88900000000000001</v>
      </c>
      <c r="AO120" s="3">
        <v>0.89890000000000003</v>
      </c>
      <c r="AP120" s="3">
        <v>0.90890000000000004</v>
      </c>
      <c r="AQ120" s="3">
        <v>0.91890000000000005</v>
      </c>
      <c r="AR120" s="3">
        <v>0.92889999999999995</v>
      </c>
      <c r="AS120" s="3">
        <v>0.93879999999999997</v>
      </c>
      <c r="AT120" s="3">
        <v>0.94879999999999998</v>
      </c>
      <c r="AU120" s="3">
        <v>0.95879999999999999</v>
      </c>
      <c r="AV120" s="3">
        <v>0.96879999999999999</v>
      </c>
      <c r="AW120" s="3">
        <v>0.9788</v>
      </c>
      <c r="AX120" s="3">
        <v>0.98880000000000001</v>
      </c>
      <c r="AY120" s="3">
        <v>0.99870000000000003</v>
      </c>
      <c r="AZ120" s="3">
        <v>1.0086999999999999</v>
      </c>
      <c r="BA120" s="3">
        <v>1.0186999999999999</v>
      </c>
      <c r="BB120" s="3">
        <v>1.0286999999999999</v>
      </c>
      <c r="BC120" s="3">
        <v>1.0386</v>
      </c>
      <c r="BD120" s="3">
        <v>1.0486</v>
      </c>
      <c r="BE120" s="3">
        <v>1.0586</v>
      </c>
      <c r="BF120" s="3">
        <v>1.0686</v>
      </c>
      <c r="BG120" s="3">
        <v>1.0785</v>
      </c>
      <c r="BH120" s="3">
        <v>1.0885</v>
      </c>
      <c r="BI120" s="3">
        <v>1.0985</v>
      </c>
    </row>
    <row r="121" spans="1:61" x14ac:dyDescent="0.2">
      <c r="A121" s="1">
        <v>34.5</v>
      </c>
      <c r="B121" s="3">
        <v>0.52100000000000002</v>
      </c>
      <c r="C121" s="3">
        <v>0.53</v>
      </c>
      <c r="D121" s="3">
        <v>0.53900000000000003</v>
      </c>
      <c r="E121" s="3">
        <v>0.54900000000000004</v>
      </c>
      <c r="F121" s="3">
        <v>0.55800000000000005</v>
      </c>
      <c r="G121" s="3">
        <v>0.56699999999999995</v>
      </c>
      <c r="H121" s="3">
        <v>0.57699999999999996</v>
      </c>
      <c r="I121" s="3">
        <v>0.58599999999999997</v>
      </c>
      <c r="J121" s="3">
        <v>0.59499999999999997</v>
      </c>
      <c r="K121" s="3">
        <v>0.60499999999999998</v>
      </c>
      <c r="L121" s="3">
        <v>0.61399999999999999</v>
      </c>
      <c r="M121" s="3">
        <v>0.624</v>
      </c>
      <c r="N121" s="3">
        <v>0.63400000000000001</v>
      </c>
      <c r="O121" s="3">
        <v>0.64400000000000002</v>
      </c>
      <c r="P121" s="3">
        <v>0.65339999999999998</v>
      </c>
      <c r="Q121" s="3">
        <v>0.66320000000000001</v>
      </c>
      <c r="R121" s="3">
        <v>0.67300000000000004</v>
      </c>
      <c r="S121" s="3">
        <v>0.68279999999999996</v>
      </c>
      <c r="T121" s="3">
        <v>0.69259999999999999</v>
      </c>
      <c r="U121" s="3">
        <v>0.70240000000000002</v>
      </c>
      <c r="V121" s="3">
        <v>0.71220000000000006</v>
      </c>
      <c r="W121" s="3">
        <v>0.72199999999999998</v>
      </c>
      <c r="X121" s="3">
        <v>0.73180000000000001</v>
      </c>
      <c r="Y121" s="3">
        <v>0.74160000000000004</v>
      </c>
      <c r="Z121" s="3">
        <v>0.75139999999999996</v>
      </c>
      <c r="AA121" s="3">
        <v>0.7611</v>
      </c>
      <c r="AB121" s="3">
        <v>0.77080000000000004</v>
      </c>
      <c r="AC121" s="3">
        <v>0.78059999999999996</v>
      </c>
      <c r="AD121" s="3">
        <v>0.79039999999999999</v>
      </c>
      <c r="AE121" s="3">
        <v>0.80020000000000002</v>
      </c>
      <c r="AF121" s="3">
        <v>0.81</v>
      </c>
      <c r="AG121" s="3">
        <v>0.81989999999999996</v>
      </c>
      <c r="AH121" s="3">
        <v>0.82979999999999998</v>
      </c>
      <c r="AI121" s="3">
        <v>0.83960000000000001</v>
      </c>
      <c r="AJ121" s="3">
        <v>0.84950000000000003</v>
      </c>
      <c r="AK121" s="3">
        <v>0.85950000000000004</v>
      </c>
      <c r="AL121" s="3">
        <v>0.86939999999999995</v>
      </c>
      <c r="AM121" s="3">
        <v>0.87929999999999997</v>
      </c>
      <c r="AN121" s="3">
        <v>0.88929999999999998</v>
      </c>
      <c r="AO121" s="3">
        <v>0.8992</v>
      </c>
      <c r="AP121" s="3">
        <v>0.90920000000000001</v>
      </c>
      <c r="AQ121" s="3">
        <v>0.91920000000000002</v>
      </c>
      <c r="AR121" s="3">
        <v>0.92920000000000003</v>
      </c>
      <c r="AS121" s="3">
        <v>0.93920000000000003</v>
      </c>
      <c r="AT121" s="3">
        <v>0.94910000000000005</v>
      </c>
      <c r="AU121" s="3">
        <v>0.95909999999999995</v>
      </c>
      <c r="AV121" s="3">
        <v>0.96909999999999996</v>
      </c>
      <c r="AW121" s="3">
        <v>0.97909999999999997</v>
      </c>
      <c r="AX121" s="3">
        <v>0.98909999999999998</v>
      </c>
      <c r="AY121" s="3">
        <v>0.999</v>
      </c>
      <c r="AZ121" s="3">
        <v>1.0089999999999999</v>
      </c>
      <c r="BA121" s="3">
        <v>1.0189999999999999</v>
      </c>
      <c r="BB121" s="3">
        <v>1.0289999999999999</v>
      </c>
      <c r="BC121" s="3">
        <v>1.0388999999999999</v>
      </c>
      <c r="BD121" s="3">
        <v>1.0488999999999999</v>
      </c>
      <c r="BE121" s="3">
        <v>1.0589</v>
      </c>
      <c r="BF121" s="3">
        <v>1.0689</v>
      </c>
      <c r="BG121" s="3">
        <v>1.0788</v>
      </c>
      <c r="BH121" s="3">
        <v>1.0888</v>
      </c>
      <c r="BI121" s="3">
        <v>1.0988</v>
      </c>
    </row>
    <row r="122" spans="1:61" x14ac:dyDescent="0.2">
      <c r="A122" s="1">
        <v>35</v>
      </c>
      <c r="B122" s="3">
        <v>0.52200000000000002</v>
      </c>
      <c r="C122" s="3">
        <v>0.53100000000000003</v>
      </c>
      <c r="D122" s="3">
        <v>0.54</v>
      </c>
      <c r="E122" s="3">
        <v>0.54900000000000004</v>
      </c>
      <c r="F122" s="3">
        <v>0.55900000000000005</v>
      </c>
      <c r="G122" s="3">
        <v>0.56799999999999995</v>
      </c>
      <c r="H122" s="3">
        <v>0.57699999999999996</v>
      </c>
      <c r="I122" s="3">
        <v>0.58599999999999997</v>
      </c>
      <c r="J122" s="3">
        <v>0.59599999999999997</v>
      </c>
      <c r="K122" s="3">
        <v>0.60499999999999998</v>
      </c>
      <c r="L122" s="3">
        <v>0.61499999999999999</v>
      </c>
      <c r="M122" s="3">
        <v>0.625</v>
      </c>
      <c r="N122" s="3">
        <v>0.63400000000000001</v>
      </c>
      <c r="O122" s="3">
        <v>0.64400000000000002</v>
      </c>
      <c r="P122" s="3">
        <v>0.65380000000000005</v>
      </c>
      <c r="Q122" s="3">
        <v>0.66359999999999997</v>
      </c>
      <c r="R122" s="3">
        <v>0.6734</v>
      </c>
      <c r="S122" s="3">
        <v>0.68320000000000003</v>
      </c>
      <c r="T122" s="3">
        <v>0.69299999999999995</v>
      </c>
      <c r="U122" s="3">
        <v>0.70279999999999998</v>
      </c>
      <c r="V122" s="3">
        <v>0.71260000000000001</v>
      </c>
      <c r="W122" s="3">
        <v>0.72240000000000004</v>
      </c>
      <c r="X122" s="3">
        <v>0.73219999999999996</v>
      </c>
      <c r="Y122" s="3">
        <v>0.74199999999999999</v>
      </c>
      <c r="Z122" s="3">
        <v>0.75180000000000002</v>
      </c>
      <c r="AA122" s="3">
        <v>0.76149999999999995</v>
      </c>
      <c r="AB122" s="3">
        <v>0.7712</v>
      </c>
      <c r="AC122" s="3">
        <v>0.78100000000000003</v>
      </c>
      <c r="AD122" s="3">
        <v>0.79079999999999995</v>
      </c>
      <c r="AE122" s="3">
        <v>0.80059999999999998</v>
      </c>
      <c r="AF122" s="3">
        <v>0.81040000000000001</v>
      </c>
      <c r="AG122" s="3">
        <v>0.82020000000000004</v>
      </c>
      <c r="AH122" s="3">
        <v>0.83009999999999995</v>
      </c>
      <c r="AI122" s="3">
        <v>0.84</v>
      </c>
      <c r="AJ122" s="3">
        <v>0.84989999999999999</v>
      </c>
      <c r="AK122" s="3">
        <v>0.85980000000000001</v>
      </c>
      <c r="AL122" s="3">
        <v>0.86970000000000003</v>
      </c>
      <c r="AM122" s="3">
        <v>0.87960000000000005</v>
      </c>
      <c r="AN122" s="3">
        <v>0.88959999999999995</v>
      </c>
      <c r="AO122" s="3">
        <v>0.89949999999999997</v>
      </c>
      <c r="AP122" s="3">
        <v>0.90949999999999998</v>
      </c>
      <c r="AQ122" s="3">
        <v>0.91949999999999998</v>
      </c>
      <c r="AR122" s="3">
        <v>0.92949999999999999</v>
      </c>
      <c r="AS122" s="3">
        <v>0.9395</v>
      </c>
      <c r="AT122" s="3">
        <v>0.94940000000000002</v>
      </c>
      <c r="AU122" s="3">
        <v>0.95940000000000003</v>
      </c>
      <c r="AV122" s="3">
        <v>0.96940000000000004</v>
      </c>
      <c r="AW122" s="3">
        <v>0.97940000000000005</v>
      </c>
      <c r="AX122" s="3">
        <v>0.98939999999999995</v>
      </c>
      <c r="AY122" s="3">
        <v>0.99939999999999996</v>
      </c>
      <c r="AZ122" s="3">
        <v>1.0093000000000001</v>
      </c>
      <c r="BA122" s="3">
        <v>1.0193000000000001</v>
      </c>
      <c r="BB122" s="3">
        <v>1.0293000000000001</v>
      </c>
      <c r="BC122" s="3">
        <v>1.0391999999999999</v>
      </c>
      <c r="BD122" s="3">
        <v>1.0491999999999999</v>
      </c>
      <c r="BE122" s="3">
        <v>1.0591999999999999</v>
      </c>
      <c r="BF122" s="3">
        <v>1.0691999999999999</v>
      </c>
      <c r="BG122" s="3">
        <v>1.0790999999999999</v>
      </c>
      <c r="BH122" s="3">
        <v>1.0891</v>
      </c>
      <c r="BI122" s="3">
        <v>1.0991</v>
      </c>
    </row>
    <row r="123" spans="1:61" x14ac:dyDescent="0.2">
      <c r="A123" s="1">
        <v>35.5</v>
      </c>
      <c r="B123" s="3">
        <v>0.52200000000000002</v>
      </c>
      <c r="C123" s="3">
        <v>0.53200000000000003</v>
      </c>
      <c r="D123" s="3">
        <v>0.54100000000000004</v>
      </c>
      <c r="E123" s="3">
        <v>0.55000000000000004</v>
      </c>
      <c r="F123" s="3">
        <v>0.55900000000000005</v>
      </c>
      <c r="G123" s="3">
        <v>0.56899999999999995</v>
      </c>
      <c r="H123" s="3">
        <v>0.57799999999999996</v>
      </c>
      <c r="I123" s="3">
        <v>0.58699999999999997</v>
      </c>
      <c r="J123" s="3">
        <v>0.59599999999999997</v>
      </c>
      <c r="K123" s="3">
        <v>0.60599999999999998</v>
      </c>
      <c r="L123" s="3">
        <v>0.61499999999999999</v>
      </c>
      <c r="M123" s="3">
        <v>0.625</v>
      </c>
      <c r="N123" s="3">
        <v>0.63500000000000001</v>
      </c>
      <c r="O123" s="3">
        <v>0.64500000000000002</v>
      </c>
      <c r="P123" s="3">
        <v>0.65429999999999999</v>
      </c>
      <c r="Q123" s="3">
        <v>0.66410000000000002</v>
      </c>
      <c r="R123" s="3">
        <v>0.67379999999999995</v>
      </c>
      <c r="S123" s="3">
        <v>0.68359999999999999</v>
      </c>
      <c r="T123" s="3">
        <v>0.69340000000000002</v>
      </c>
      <c r="U123" s="3">
        <v>0.70320000000000005</v>
      </c>
      <c r="V123" s="3">
        <v>0.71299999999999997</v>
      </c>
      <c r="W123" s="3">
        <v>0.7228</v>
      </c>
      <c r="X123" s="3">
        <v>0.73260000000000003</v>
      </c>
      <c r="Y123" s="3">
        <v>0.74239999999999995</v>
      </c>
      <c r="Z123" s="3">
        <v>0.75209999999999999</v>
      </c>
      <c r="AA123" s="3">
        <v>0.76180000000000003</v>
      </c>
      <c r="AB123" s="3">
        <v>0.77159999999999995</v>
      </c>
      <c r="AC123" s="3">
        <v>0.78129999999999999</v>
      </c>
      <c r="AD123" s="3">
        <v>0.79110000000000003</v>
      </c>
      <c r="AE123" s="3">
        <v>0.80089999999999995</v>
      </c>
      <c r="AF123" s="3">
        <v>0.81069999999999998</v>
      </c>
      <c r="AG123" s="3">
        <v>0.8206</v>
      </c>
      <c r="AH123" s="3">
        <v>0.83040000000000003</v>
      </c>
      <c r="AI123" s="3">
        <v>0.84030000000000005</v>
      </c>
      <c r="AJ123" s="3">
        <v>0.85019999999999996</v>
      </c>
      <c r="AK123" s="3">
        <v>0.86009999999999998</v>
      </c>
      <c r="AL123" s="3">
        <v>0.87</v>
      </c>
      <c r="AM123" s="3">
        <v>0.88</v>
      </c>
      <c r="AN123" s="3">
        <v>0.88990000000000002</v>
      </c>
      <c r="AO123" s="3">
        <v>0.89990000000000003</v>
      </c>
      <c r="AP123" s="3">
        <v>0.90980000000000005</v>
      </c>
      <c r="AQ123" s="3">
        <v>0.91979999999999995</v>
      </c>
      <c r="AR123" s="3">
        <v>0.92979999999999996</v>
      </c>
      <c r="AS123" s="3">
        <v>0.93979999999999997</v>
      </c>
      <c r="AT123" s="3">
        <v>0.94979999999999998</v>
      </c>
      <c r="AU123" s="3">
        <v>0.9597</v>
      </c>
      <c r="AV123" s="3">
        <v>0.96970000000000001</v>
      </c>
      <c r="AW123" s="3">
        <v>0.97970000000000002</v>
      </c>
      <c r="AX123" s="3">
        <v>0.98970000000000002</v>
      </c>
      <c r="AY123" s="3">
        <v>0.99970000000000003</v>
      </c>
      <c r="AZ123" s="3">
        <v>1.0096000000000001</v>
      </c>
      <c r="BA123" s="3">
        <v>1.0196000000000001</v>
      </c>
      <c r="BB123" s="3">
        <v>1.0296000000000001</v>
      </c>
      <c r="BC123" s="3">
        <v>1.0396000000000001</v>
      </c>
      <c r="BD123" s="3">
        <v>1.0495000000000001</v>
      </c>
      <c r="BE123" s="3">
        <v>1.0595000000000001</v>
      </c>
      <c r="BF123" s="3">
        <v>1.0694999999999999</v>
      </c>
      <c r="BG123" s="3">
        <v>1.0794999999999999</v>
      </c>
      <c r="BH123" s="3">
        <v>1.0893999999999999</v>
      </c>
      <c r="BI123" s="3">
        <v>1.0993999999999999</v>
      </c>
    </row>
    <row r="124" spans="1:61" x14ac:dyDescent="0.2">
      <c r="A124" s="1">
        <v>36</v>
      </c>
      <c r="B124" s="3">
        <v>0.52300000000000002</v>
      </c>
      <c r="C124" s="3">
        <v>0.53200000000000003</v>
      </c>
      <c r="D124" s="3">
        <v>0.54100000000000004</v>
      </c>
      <c r="E124" s="3">
        <v>0.55100000000000005</v>
      </c>
      <c r="F124" s="3">
        <v>0.56000000000000005</v>
      </c>
      <c r="G124" s="3">
        <v>0.56899999999999995</v>
      </c>
      <c r="H124" s="3">
        <v>0.57799999999999996</v>
      </c>
      <c r="I124" s="3">
        <v>0.58699999999999997</v>
      </c>
      <c r="J124" s="3">
        <v>0.59599999999999997</v>
      </c>
      <c r="K124" s="3">
        <v>0.60599999999999998</v>
      </c>
      <c r="L124" s="3">
        <v>0.61599999999999999</v>
      </c>
      <c r="M124" s="3">
        <v>0.626</v>
      </c>
      <c r="N124" s="3">
        <v>0.63500000000000001</v>
      </c>
      <c r="O124" s="3">
        <v>0.64500000000000002</v>
      </c>
      <c r="P124" s="3">
        <v>0.65469999999999995</v>
      </c>
      <c r="Q124" s="3">
        <v>0.66449999999999998</v>
      </c>
      <c r="R124" s="3">
        <v>0.67430000000000001</v>
      </c>
      <c r="S124" s="3">
        <v>0.68410000000000004</v>
      </c>
      <c r="T124" s="3">
        <v>0.69389999999999996</v>
      </c>
      <c r="U124" s="3">
        <v>0.70369999999999999</v>
      </c>
      <c r="V124" s="3">
        <v>0.71340000000000003</v>
      </c>
      <c r="W124" s="3">
        <v>0.72319999999999995</v>
      </c>
      <c r="X124" s="3">
        <v>0.73299999999999998</v>
      </c>
      <c r="Y124" s="3">
        <v>0.74280000000000002</v>
      </c>
      <c r="Z124" s="3">
        <v>0.75249999999999995</v>
      </c>
      <c r="AA124" s="3">
        <v>0.76219999999999999</v>
      </c>
      <c r="AB124" s="3">
        <v>0.77190000000000003</v>
      </c>
      <c r="AC124" s="3">
        <v>0.78169999999999995</v>
      </c>
      <c r="AD124" s="3">
        <v>0.79149999999999998</v>
      </c>
      <c r="AE124" s="3">
        <v>0.80120000000000002</v>
      </c>
      <c r="AF124" s="3">
        <v>0.81110000000000004</v>
      </c>
      <c r="AG124" s="3">
        <v>0.82089999999999996</v>
      </c>
      <c r="AH124" s="3">
        <v>0.83079999999999998</v>
      </c>
      <c r="AI124" s="3">
        <v>0.84060000000000001</v>
      </c>
      <c r="AJ124" s="3">
        <v>0.85050000000000003</v>
      </c>
      <c r="AK124" s="3">
        <v>0.86040000000000005</v>
      </c>
      <c r="AL124" s="3">
        <v>0.87029999999999996</v>
      </c>
      <c r="AM124" s="3">
        <v>0.88029999999999997</v>
      </c>
      <c r="AN124" s="3">
        <v>0.89019999999999999</v>
      </c>
      <c r="AO124" s="3">
        <v>0.9002</v>
      </c>
      <c r="AP124" s="3">
        <v>0.91020000000000001</v>
      </c>
      <c r="AQ124" s="3">
        <v>0.92010000000000003</v>
      </c>
      <c r="AR124" s="3">
        <v>0.93010000000000004</v>
      </c>
      <c r="AS124" s="3">
        <v>0.94010000000000005</v>
      </c>
      <c r="AT124" s="3">
        <v>0.95009999999999994</v>
      </c>
      <c r="AU124" s="3">
        <v>0.96009999999999995</v>
      </c>
      <c r="AV124" s="3">
        <v>0.97</v>
      </c>
      <c r="AW124" s="3">
        <v>0.98</v>
      </c>
      <c r="AX124" s="3">
        <v>0.99</v>
      </c>
      <c r="AY124" s="3">
        <v>1</v>
      </c>
      <c r="AZ124" s="3">
        <v>1.0099</v>
      </c>
      <c r="BA124" s="3">
        <v>1.0199</v>
      </c>
      <c r="BB124" s="3">
        <v>1.0299</v>
      </c>
      <c r="BC124" s="3">
        <v>1.0399</v>
      </c>
      <c r="BD124" s="3">
        <v>1.0498000000000001</v>
      </c>
      <c r="BE124" s="3">
        <v>1.0598000000000001</v>
      </c>
      <c r="BF124" s="3">
        <v>1.0698000000000001</v>
      </c>
      <c r="BG124" s="3">
        <v>1.0798000000000001</v>
      </c>
      <c r="BH124" s="3">
        <v>1.0896999999999999</v>
      </c>
      <c r="BI124" s="3">
        <v>1.0996999999999999</v>
      </c>
    </row>
    <row r="125" spans="1:61" x14ac:dyDescent="0.2">
      <c r="A125" s="1">
        <v>36.5</v>
      </c>
      <c r="B125" s="3">
        <v>0.52400000000000002</v>
      </c>
      <c r="C125" s="3">
        <v>0.53300000000000003</v>
      </c>
      <c r="D125" s="3">
        <v>0.54200000000000004</v>
      </c>
      <c r="E125" s="3">
        <v>0.55100000000000005</v>
      </c>
      <c r="F125" s="3">
        <v>0.56000000000000005</v>
      </c>
      <c r="G125" s="3">
        <v>0.56999999999999995</v>
      </c>
      <c r="H125" s="3">
        <v>0.57899999999999996</v>
      </c>
      <c r="I125" s="3">
        <v>0.58799999999999997</v>
      </c>
      <c r="J125" s="3">
        <v>0.59699999999999998</v>
      </c>
      <c r="K125" s="3">
        <v>0.60699999999999998</v>
      </c>
      <c r="L125" s="3">
        <v>0.61599999999999999</v>
      </c>
      <c r="M125" s="3">
        <v>0.626</v>
      </c>
      <c r="N125" s="3">
        <v>0.63600000000000001</v>
      </c>
      <c r="O125" s="3">
        <v>0.64500000000000002</v>
      </c>
      <c r="P125" s="3">
        <v>0.6552</v>
      </c>
      <c r="Q125" s="3">
        <v>0.66500000000000004</v>
      </c>
      <c r="R125" s="3">
        <v>0.67469999999999997</v>
      </c>
      <c r="S125" s="3">
        <v>0.6845</v>
      </c>
      <c r="T125" s="3">
        <v>0.69430000000000003</v>
      </c>
      <c r="U125" s="3">
        <v>0.70409999999999995</v>
      </c>
      <c r="V125" s="3">
        <v>0.71379999999999999</v>
      </c>
      <c r="W125" s="3">
        <v>0.72360000000000002</v>
      </c>
      <c r="X125" s="3">
        <v>0.73340000000000005</v>
      </c>
      <c r="Y125" s="3">
        <v>0.74319999999999997</v>
      </c>
      <c r="Z125" s="3">
        <v>0.75290000000000001</v>
      </c>
      <c r="AA125" s="3">
        <v>0.76259999999999994</v>
      </c>
      <c r="AB125" s="3">
        <v>0.77229999999999999</v>
      </c>
      <c r="AC125" s="3">
        <v>0.78210000000000002</v>
      </c>
      <c r="AD125" s="3">
        <v>0.79179999999999995</v>
      </c>
      <c r="AE125" s="3">
        <v>0.80159999999999998</v>
      </c>
      <c r="AF125" s="3">
        <v>0.81140000000000001</v>
      </c>
      <c r="AG125" s="3">
        <v>0.82120000000000004</v>
      </c>
      <c r="AH125" s="3">
        <v>0.83109999999999995</v>
      </c>
      <c r="AI125" s="3">
        <v>0.84099999999999997</v>
      </c>
      <c r="AJ125" s="3">
        <v>0.8508</v>
      </c>
      <c r="AK125" s="3">
        <v>0.86070000000000002</v>
      </c>
      <c r="AL125" s="3">
        <v>0.87070000000000003</v>
      </c>
      <c r="AM125" s="3">
        <v>0.88060000000000005</v>
      </c>
      <c r="AN125" s="3">
        <v>0.89049999999999996</v>
      </c>
      <c r="AO125" s="3">
        <v>0.90049999999999997</v>
      </c>
      <c r="AP125" s="3">
        <v>0.91049999999999998</v>
      </c>
      <c r="AQ125" s="3">
        <v>0.9204</v>
      </c>
      <c r="AR125" s="3">
        <v>0.9304</v>
      </c>
      <c r="AS125" s="3">
        <v>0.94040000000000001</v>
      </c>
      <c r="AT125" s="3">
        <v>0.95040000000000002</v>
      </c>
      <c r="AU125" s="3">
        <v>0.96040000000000003</v>
      </c>
      <c r="AV125" s="3">
        <v>0.97030000000000005</v>
      </c>
      <c r="AW125" s="3">
        <v>0.98029999999999995</v>
      </c>
      <c r="AX125" s="3">
        <v>0.99029999999999996</v>
      </c>
      <c r="AY125" s="3">
        <v>1.0003</v>
      </c>
      <c r="AZ125" s="3">
        <v>1.0102</v>
      </c>
      <c r="BA125" s="3">
        <v>1.0202</v>
      </c>
      <c r="BB125" s="3">
        <v>1.0302</v>
      </c>
      <c r="BC125" s="3">
        <v>1.0402</v>
      </c>
      <c r="BD125" s="3">
        <v>1.0501</v>
      </c>
      <c r="BE125" s="3">
        <v>1.0601</v>
      </c>
      <c r="BF125" s="3">
        <v>1.0701000000000001</v>
      </c>
      <c r="BG125" s="3">
        <v>1.0801000000000001</v>
      </c>
      <c r="BH125" s="3">
        <v>1.0900000000000001</v>
      </c>
      <c r="BI125" s="3">
        <v>1.1000000000000001</v>
      </c>
    </row>
    <row r="126" spans="1:61" x14ac:dyDescent="0.2">
      <c r="A126" s="1">
        <v>37</v>
      </c>
      <c r="B126" s="3">
        <v>0.52400000000000002</v>
      </c>
      <c r="C126" s="3">
        <v>0.53400000000000003</v>
      </c>
      <c r="D126" s="3">
        <v>0.54300000000000004</v>
      </c>
      <c r="E126" s="3">
        <v>0.55200000000000005</v>
      </c>
      <c r="F126" s="3">
        <v>0.56100000000000005</v>
      </c>
      <c r="G126" s="3">
        <v>0.56999999999999995</v>
      </c>
      <c r="H126" s="3">
        <v>0.57999999999999996</v>
      </c>
      <c r="I126" s="3">
        <v>0.58799999999999997</v>
      </c>
      <c r="J126" s="3">
        <v>0.59699999999999998</v>
      </c>
      <c r="K126" s="3">
        <v>0.60699999999999998</v>
      </c>
      <c r="L126" s="3">
        <v>0.61699999999999999</v>
      </c>
      <c r="M126" s="3">
        <v>0.626</v>
      </c>
      <c r="N126" s="3">
        <v>0.63600000000000001</v>
      </c>
      <c r="O126" s="3">
        <v>0.64600000000000002</v>
      </c>
      <c r="P126" s="3">
        <v>0.65559999999999996</v>
      </c>
      <c r="Q126" s="3">
        <v>0.66539999999999999</v>
      </c>
      <c r="R126" s="3">
        <v>0.67520000000000002</v>
      </c>
      <c r="S126" s="3">
        <v>0.68489999999999995</v>
      </c>
      <c r="T126" s="3">
        <v>0.69469999999999998</v>
      </c>
      <c r="U126" s="3">
        <v>0.70450000000000002</v>
      </c>
      <c r="V126" s="3">
        <v>0.71430000000000005</v>
      </c>
      <c r="W126" s="3">
        <v>0.72399999999999998</v>
      </c>
      <c r="X126" s="3">
        <v>0.73380000000000001</v>
      </c>
      <c r="Y126" s="3">
        <v>0.74360000000000004</v>
      </c>
      <c r="Z126" s="3">
        <v>0.75329999999999997</v>
      </c>
      <c r="AA126" s="3">
        <v>0.76290000000000002</v>
      </c>
      <c r="AB126" s="3">
        <v>0.77270000000000005</v>
      </c>
      <c r="AC126" s="3">
        <v>0.78239999999999998</v>
      </c>
      <c r="AD126" s="3">
        <v>0.79220000000000002</v>
      </c>
      <c r="AE126" s="3">
        <v>0.80189999999999995</v>
      </c>
      <c r="AF126" s="3">
        <v>0.81169999999999998</v>
      </c>
      <c r="AG126" s="3">
        <v>0.8216</v>
      </c>
      <c r="AH126" s="3">
        <v>0.83140000000000003</v>
      </c>
      <c r="AI126" s="3">
        <v>0.84130000000000005</v>
      </c>
      <c r="AJ126" s="3">
        <v>0.85119999999999996</v>
      </c>
      <c r="AK126" s="3">
        <v>0.86109999999999998</v>
      </c>
      <c r="AL126" s="3">
        <v>0.871</v>
      </c>
      <c r="AM126" s="3">
        <v>0.88090000000000002</v>
      </c>
      <c r="AN126" s="3">
        <v>0.89090000000000003</v>
      </c>
      <c r="AO126" s="3">
        <v>0.90080000000000005</v>
      </c>
      <c r="AP126" s="3">
        <v>0.91080000000000005</v>
      </c>
      <c r="AQ126" s="3">
        <v>0.92079999999999995</v>
      </c>
      <c r="AR126" s="3">
        <v>0.93069999999999997</v>
      </c>
      <c r="AS126" s="3">
        <v>0.94069999999999998</v>
      </c>
      <c r="AT126" s="3">
        <v>0.95069999999999999</v>
      </c>
      <c r="AU126" s="3">
        <v>0.9607</v>
      </c>
      <c r="AV126" s="3">
        <v>0.97070000000000001</v>
      </c>
      <c r="AW126" s="3">
        <v>0.98060000000000003</v>
      </c>
      <c r="AX126" s="3">
        <v>0.99060000000000004</v>
      </c>
      <c r="AY126" s="3">
        <v>1.0005999999999999</v>
      </c>
      <c r="AZ126" s="3">
        <v>1.0105999999999999</v>
      </c>
      <c r="BA126" s="3">
        <v>1.0205</v>
      </c>
      <c r="BB126" s="3">
        <v>1.0305</v>
      </c>
      <c r="BC126" s="3">
        <v>1.0405</v>
      </c>
      <c r="BD126" s="3">
        <v>1.0504</v>
      </c>
      <c r="BE126" s="3">
        <v>1.0604</v>
      </c>
      <c r="BF126" s="3">
        <v>1.0704</v>
      </c>
      <c r="BG126" s="3">
        <v>1.0804</v>
      </c>
      <c r="BH126" s="3">
        <v>1.0903</v>
      </c>
    </row>
    <row r="127" spans="1:61" x14ac:dyDescent="0.2">
      <c r="A127" s="1">
        <v>37.5</v>
      </c>
      <c r="B127" s="3">
        <v>0.52500000000000002</v>
      </c>
      <c r="C127" s="3">
        <v>0.53400000000000003</v>
      </c>
      <c r="D127" s="3">
        <v>0.54300000000000004</v>
      </c>
      <c r="E127" s="3">
        <v>0.55200000000000005</v>
      </c>
      <c r="F127" s="3">
        <v>0.56200000000000006</v>
      </c>
      <c r="G127" s="3">
        <v>0.57099999999999995</v>
      </c>
      <c r="H127" s="3">
        <v>0.57999999999999996</v>
      </c>
      <c r="I127" s="3">
        <v>0.58899999999999997</v>
      </c>
      <c r="J127" s="3">
        <v>0.59799999999999998</v>
      </c>
      <c r="K127" s="3">
        <v>0.60799999999999998</v>
      </c>
      <c r="L127" s="3">
        <v>0.61699999999999999</v>
      </c>
      <c r="M127" s="3">
        <v>0.627</v>
      </c>
      <c r="N127" s="3">
        <v>0.63700000000000001</v>
      </c>
      <c r="O127" s="3">
        <v>0.64600000000000002</v>
      </c>
      <c r="P127" s="3">
        <v>0.65610000000000002</v>
      </c>
      <c r="Q127" s="3">
        <v>0.66579999999999995</v>
      </c>
      <c r="R127" s="3">
        <v>0.67559999999999998</v>
      </c>
      <c r="S127" s="3">
        <v>0.68540000000000001</v>
      </c>
      <c r="T127" s="3">
        <v>0.69510000000000005</v>
      </c>
      <c r="U127" s="3">
        <v>0.70489999999999997</v>
      </c>
      <c r="V127" s="3">
        <v>0.7147</v>
      </c>
      <c r="W127" s="3">
        <v>0.72440000000000004</v>
      </c>
      <c r="X127" s="3">
        <v>0.73419999999999996</v>
      </c>
      <c r="Y127" s="3">
        <v>0.74390000000000001</v>
      </c>
      <c r="Z127" s="3">
        <v>0.75360000000000005</v>
      </c>
      <c r="AA127" s="3">
        <v>0.76329999999999998</v>
      </c>
      <c r="AB127" s="3">
        <v>0.77300000000000002</v>
      </c>
      <c r="AC127" s="3">
        <v>0.78280000000000005</v>
      </c>
      <c r="AD127" s="3">
        <v>0.79249999999999998</v>
      </c>
      <c r="AE127" s="3">
        <v>0.80230000000000001</v>
      </c>
      <c r="AF127" s="3">
        <v>0.81210000000000004</v>
      </c>
      <c r="AG127" s="3">
        <v>0.82189999999999996</v>
      </c>
      <c r="AH127" s="3">
        <v>0.83169999999999999</v>
      </c>
      <c r="AI127" s="3">
        <v>0.84160000000000001</v>
      </c>
      <c r="AJ127" s="3">
        <v>0.85150000000000003</v>
      </c>
      <c r="AK127" s="3">
        <v>0.86140000000000005</v>
      </c>
      <c r="AL127" s="3">
        <v>0.87129999999999996</v>
      </c>
      <c r="AM127" s="3">
        <v>0.88119999999999998</v>
      </c>
      <c r="AN127" s="3">
        <v>0.89119999999999999</v>
      </c>
      <c r="AO127" s="3">
        <v>0.90110000000000001</v>
      </c>
      <c r="AP127" s="3">
        <v>0.91110000000000002</v>
      </c>
      <c r="AQ127" s="3">
        <v>0.92110000000000003</v>
      </c>
      <c r="AR127" s="3">
        <v>0.93110000000000004</v>
      </c>
      <c r="AS127" s="3">
        <v>0.94099999999999995</v>
      </c>
      <c r="AT127" s="3">
        <v>0.95099999999999996</v>
      </c>
      <c r="AU127" s="3">
        <v>0.96099999999999997</v>
      </c>
      <c r="AV127" s="3">
        <v>0.97099999999999997</v>
      </c>
      <c r="AW127" s="3">
        <v>0.98089999999999999</v>
      </c>
      <c r="AX127" s="3">
        <v>0.9909</v>
      </c>
      <c r="AY127" s="3">
        <v>1.0008999999999999</v>
      </c>
      <c r="AZ127" s="3">
        <v>1.0108999999999999</v>
      </c>
      <c r="BA127" s="3">
        <v>1.0207999999999999</v>
      </c>
      <c r="BB127" s="3">
        <v>1.0307999999999999</v>
      </c>
      <c r="BC127" s="3">
        <v>1.0407999999999999</v>
      </c>
      <c r="BD127" s="3">
        <v>1.0508</v>
      </c>
      <c r="BE127" s="3">
        <v>1.0607</v>
      </c>
      <c r="BF127" s="3">
        <v>1.0707</v>
      </c>
      <c r="BG127" s="3">
        <v>1.0807</v>
      </c>
      <c r="BH127" s="3">
        <v>1.0906</v>
      </c>
    </row>
    <row r="128" spans="1:61" x14ac:dyDescent="0.2">
      <c r="A128" s="1">
        <v>38</v>
      </c>
      <c r="B128" s="3">
        <v>0.52600000000000002</v>
      </c>
      <c r="C128" s="3">
        <v>0.53500000000000003</v>
      </c>
      <c r="D128" s="3">
        <v>0.54400000000000004</v>
      </c>
      <c r="E128" s="3">
        <v>0.55300000000000005</v>
      </c>
      <c r="F128" s="3">
        <v>0.56200000000000006</v>
      </c>
      <c r="G128" s="3">
        <v>0.57099999999999995</v>
      </c>
      <c r="H128" s="3">
        <v>0.58099999999999996</v>
      </c>
      <c r="I128" s="3">
        <v>0.58899999999999997</v>
      </c>
      <c r="J128" s="3">
        <v>0.59799999999999998</v>
      </c>
      <c r="K128" s="3">
        <v>0.60799999999999998</v>
      </c>
      <c r="L128" s="3">
        <v>0.61799999999999999</v>
      </c>
      <c r="M128" s="3">
        <v>0.627</v>
      </c>
      <c r="N128" s="3">
        <v>0.63700000000000001</v>
      </c>
      <c r="O128" s="3">
        <v>0.64700000000000002</v>
      </c>
      <c r="P128" s="3">
        <v>0.65649999999999997</v>
      </c>
      <c r="Q128" s="3">
        <v>0.6663</v>
      </c>
      <c r="R128" s="3">
        <v>0.67600000000000005</v>
      </c>
      <c r="S128" s="3">
        <v>0.68579999999999997</v>
      </c>
      <c r="T128" s="3">
        <v>0.6956</v>
      </c>
      <c r="U128" s="3">
        <v>0.70530000000000004</v>
      </c>
      <c r="V128" s="3">
        <v>0.71509999999999996</v>
      </c>
      <c r="W128" s="3">
        <v>0.7248</v>
      </c>
      <c r="X128" s="3">
        <v>0.73460000000000003</v>
      </c>
      <c r="Y128" s="3">
        <v>0.74429999999999996</v>
      </c>
      <c r="Z128" s="3">
        <v>0.754</v>
      </c>
      <c r="AA128" s="3">
        <v>0.76370000000000005</v>
      </c>
      <c r="AB128" s="3">
        <v>0.77339999999999998</v>
      </c>
      <c r="AC128" s="3">
        <v>0.78310000000000002</v>
      </c>
      <c r="AD128" s="3">
        <v>0.79290000000000005</v>
      </c>
      <c r="AE128" s="3">
        <v>0.80259999999999998</v>
      </c>
      <c r="AF128" s="3">
        <v>0.81240000000000001</v>
      </c>
      <c r="AG128" s="3">
        <v>0.82220000000000004</v>
      </c>
      <c r="AH128" s="3">
        <v>0.83209999999999995</v>
      </c>
      <c r="AI128" s="3">
        <v>0.84189999999999998</v>
      </c>
      <c r="AJ128" s="3">
        <v>0.8518</v>
      </c>
      <c r="AK128" s="3">
        <v>0.86170000000000002</v>
      </c>
      <c r="AL128" s="3">
        <v>0.87160000000000004</v>
      </c>
      <c r="AM128" s="3">
        <v>0.88149999999999995</v>
      </c>
      <c r="AN128" s="3">
        <v>0.89149999999999996</v>
      </c>
      <c r="AO128" s="3">
        <v>0.90139999999999998</v>
      </c>
      <c r="AP128" s="3">
        <v>0.91139999999999999</v>
      </c>
      <c r="AQ128" s="3">
        <v>0.9214</v>
      </c>
      <c r="AR128" s="3">
        <v>0.93140000000000001</v>
      </c>
      <c r="AS128" s="3">
        <v>0.94130000000000003</v>
      </c>
      <c r="AT128" s="3">
        <v>0.95130000000000003</v>
      </c>
      <c r="AU128" s="3">
        <v>0.96130000000000004</v>
      </c>
      <c r="AV128" s="3">
        <v>0.97130000000000005</v>
      </c>
      <c r="AW128" s="3">
        <v>0.98119999999999996</v>
      </c>
      <c r="AX128" s="3">
        <v>0.99119999999999997</v>
      </c>
      <c r="AY128" s="3">
        <v>1.0012000000000001</v>
      </c>
      <c r="AZ128" s="3">
        <v>1.0112000000000001</v>
      </c>
      <c r="BA128" s="3">
        <v>1.0210999999999999</v>
      </c>
      <c r="BB128" s="3">
        <v>1.0310999999999999</v>
      </c>
      <c r="BC128" s="3">
        <v>1.0410999999999999</v>
      </c>
      <c r="BD128" s="3">
        <v>1.0510999999999999</v>
      </c>
      <c r="BE128" s="3">
        <v>1.0609999999999999</v>
      </c>
      <c r="BF128" s="3">
        <v>1.071</v>
      </c>
      <c r="BG128" s="3">
        <v>1.081</v>
      </c>
      <c r="BH128" s="3">
        <v>1.091</v>
      </c>
    </row>
    <row r="129" spans="1:60" x14ac:dyDescent="0.2">
      <c r="A129" s="1">
        <v>38.5</v>
      </c>
      <c r="B129" s="3">
        <v>0.52600000000000002</v>
      </c>
      <c r="C129" s="3">
        <v>0.53500000000000003</v>
      </c>
      <c r="D129" s="3">
        <v>0.54400000000000004</v>
      </c>
      <c r="E129" s="3">
        <v>0.55400000000000005</v>
      </c>
      <c r="F129" s="3">
        <v>0.56299999999999994</v>
      </c>
      <c r="G129" s="3">
        <v>0.57199999999999995</v>
      </c>
      <c r="H129" s="3">
        <v>0.58099999999999996</v>
      </c>
      <c r="I129" s="3">
        <v>0.59</v>
      </c>
      <c r="J129" s="3">
        <v>0.59899999999999998</v>
      </c>
      <c r="K129" s="3">
        <v>0.60899999999999999</v>
      </c>
      <c r="L129" s="3">
        <v>0.61799999999999999</v>
      </c>
      <c r="M129" s="3">
        <v>0.628</v>
      </c>
      <c r="N129" s="3">
        <v>0.63800000000000001</v>
      </c>
      <c r="O129" s="3">
        <v>0.64700000000000002</v>
      </c>
      <c r="P129" s="3">
        <v>0.65700000000000003</v>
      </c>
      <c r="Q129" s="3">
        <v>0.66669999999999996</v>
      </c>
      <c r="R129" s="3">
        <v>0.67649999999999999</v>
      </c>
      <c r="S129" s="3">
        <v>0.68620000000000003</v>
      </c>
      <c r="T129" s="3">
        <v>0.69599999999999995</v>
      </c>
      <c r="U129" s="3">
        <v>0.70569999999999999</v>
      </c>
      <c r="V129" s="3">
        <v>0.71550000000000002</v>
      </c>
      <c r="W129" s="3">
        <v>0.72519999999999996</v>
      </c>
      <c r="X129" s="3">
        <v>0.73499999999999999</v>
      </c>
      <c r="Y129" s="3">
        <v>0.74470000000000003</v>
      </c>
      <c r="Z129" s="3">
        <v>0.75439999999999996</v>
      </c>
      <c r="AA129" s="3">
        <v>0.7641</v>
      </c>
      <c r="AB129" s="3">
        <v>0.77380000000000004</v>
      </c>
      <c r="AC129" s="3">
        <v>0.78349999999999997</v>
      </c>
      <c r="AD129" s="3">
        <v>0.79320000000000002</v>
      </c>
      <c r="AE129" s="3">
        <v>0.80300000000000005</v>
      </c>
      <c r="AF129" s="3">
        <v>0.81279999999999997</v>
      </c>
      <c r="AG129" s="3">
        <v>0.8226</v>
      </c>
      <c r="AH129" s="3">
        <v>0.83240000000000003</v>
      </c>
      <c r="AI129" s="3">
        <v>0.84230000000000005</v>
      </c>
      <c r="AJ129" s="3">
        <v>0.85209999999999997</v>
      </c>
      <c r="AK129" s="3">
        <v>0.86199999999999999</v>
      </c>
      <c r="AL129" s="3">
        <v>0.87190000000000001</v>
      </c>
      <c r="AM129" s="3">
        <v>0.88190000000000002</v>
      </c>
      <c r="AN129" s="3">
        <v>0.89180000000000004</v>
      </c>
      <c r="AO129" s="3">
        <v>0.90169999999999995</v>
      </c>
      <c r="AP129" s="3">
        <v>0.91169999999999995</v>
      </c>
      <c r="AQ129" s="3">
        <v>0.92169999999999996</v>
      </c>
      <c r="AR129" s="3">
        <v>0.93169999999999997</v>
      </c>
      <c r="AS129" s="3">
        <v>0.94169999999999998</v>
      </c>
      <c r="AT129" s="3">
        <v>0.9516</v>
      </c>
      <c r="AU129" s="3">
        <v>0.96160000000000001</v>
      </c>
      <c r="AV129" s="3">
        <v>0.97160000000000002</v>
      </c>
      <c r="AW129" s="3">
        <v>0.98160000000000003</v>
      </c>
      <c r="AX129" s="3">
        <v>0.99150000000000005</v>
      </c>
      <c r="AY129" s="3">
        <v>1.0015000000000001</v>
      </c>
      <c r="AZ129" s="3">
        <v>1.0115000000000001</v>
      </c>
      <c r="BA129" s="3">
        <v>1.0215000000000001</v>
      </c>
      <c r="BB129" s="3">
        <v>1.0314000000000001</v>
      </c>
      <c r="BC129" s="3">
        <v>1.0414000000000001</v>
      </c>
      <c r="BD129" s="3">
        <v>1.0513999999999999</v>
      </c>
      <c r="BE129" s="3">
        <v>1.0612999999999999</v>
      </c>
      <c r="BF129" s="3">
        <v>1.0712999999999999</v>
      </c>
      <c r="BG129" s="3">
        <v>1.0812999999999999</v>
      </c>
      <c r="BH129" s="3">
        <v>1.0912999999999999</v>
      </c>
    </row>
    <row r="130" spans="1:60" x14ac:dyDescent="0.2">
      <c r="A130" s="1">
        <v>39</v>
      </c>
      <c r="B130" s="3">
        <v>0.52700000000000002</v>
      </c>
      <c r="C130" s="3">
        <v>0.53600000000000003</v>
      </c>
      <c r="D130" s="3">
        <v>0.54500000000000004</v>
      </c>
      <c r="E130" s="3">
        <v>0.55400000000000005</v>
      </c>
      <c r="F130" s="3">
        <v>0.56299999999999994</v>
      </c>
      <c r="G130" s="3">
        <v>0.57299999999999995</v>
      </c>
      <c r="H130" s="3">
        <v>0.58199999999999996</v>
      </c>
      <c r="I130" s="3">
        <v>0.59</v>
      </c>
      <c r="J130" s="3">
        <v>0.59899999999999998</v>
      </c>
      <c r="K130" s="3">
        <v>0.60899999999999999</v>
      </c>
      <c r="L130" s="3">
        <v>0.61899999999999999</v>
      </c>
      <c r="M130" s="3">
        <v>0.628</v>
      </c>
      <c r="N130" s="3">
        <v>0.63800000000000001</v>
      </c>
      <c r="O130" s="3">
        <v>0.64800000000000002</v>
      </c>
      <c r="P130" s="3">
        <v>0.65739999999999998</v>
      </c>
      <c r="Q130" s="3">
        <v>0.66720000000000002</v>
      </c>
      <c r="R130" s="3">
        <v>0.67689999999999995</v>
      </c>
      <c r="S130" s="3">
        <v>0.68669999999999998</v>
      </c>
      <c r="T130" s="3">
        <v>0.69640000000000002</v>
      </c>
      <c r="U130" s="3">
        <v>0.70620000000000005</v>
      </c>
      <c r="V130" s="3">
        <v>0.71589999999999998</v>
      </c>
      <c r="W130" s="3">
        <v>0.72560000000000002</v>
      </c>
      <c r="X130" s="3">
        <v>0.73540000000000005</v>
      </c>
      <c r="Y130" s="3">
        <v>0.74509999999999998</v>
      </c>
      <c r="Z130" s="3">
        <v>0.75480000000000003</v>
      </c>
      <c r="AA130" s="3">
        <v>0.76439999999999997</v>
      </c>
      <c r="AB130" s="3">
        <v>0.77410000000000001</v>
      </c>
      <c r="AC130" s="3">
        <v>0.78380000000000005</v>
      </c>
      <c r="AD130" s="3">
        <v>0.79359999999999997</v>
      </c>
      <c r="AE130" s="3">
        <v>0.80330000000000001</v>
      </c>
      <c r="AF130" s="3">
        <v>0.81310000000000004</v>
      </c>
      <c r="AG130" s="3">
        <v>0.82289999999999996</v>
      </c>
      <c r="AH130" s="3">
        <v>0.8327</v>
      </c>
      <c r="AI130" s="3">
        <v>0.84260000000000002</v>
      </c>
      <c r="AJ130" s="3">
        <v>0.85250000000000004</v>
      </c>
      <c r="AK130" s="3">
        <v>0.86240000000000006</v>
      </c>
      <c r="AL130" s="3">
        <v>0.87229999999999996</v>
      </c>
      <c r="AM130" s="3">
        <v>0.88219999999999998</v>
      </c>
      <c r="AN130" s="3">
        <v>0.8921</v>
      </c>
      <c r="AO130" s="3">
        <v>0.90210000000000001</v>
      </c>
      <c r="AP130" s="3">
        <v>0.91200000000000003</v>
      </c>
      <c r="AQ130" s="3">
        <v>0.92200000000000004</v>
      </c>
      <c r="AR130" s="3">
        <v>0.93200000000000005</v>
      </c>
      <c r="AS130" s="3">
        <v>0.94199999999999995</v>
      </c>
      <c r="AT130" s="3">
        <v>0.95189999999999997</v>
      </c>
      <c r="AU130" s="3">
        <v>0.96189999999999998</v>
      </c>
      <c r="AV130" s="3">
        <v>0.97189999999999999</v>
      </c>
      <c r="AW130" s="3">
        <v>0.9819</v>
      </c>
      <c r="AX130" s="3">
        <v>0.99180000000000001</v>
      </c>
      <c r="AY130" s="3">
        <v>1.0018</v>
      </c>
      <c r="AZ130" s="3">
        <v>1.0118</v>
      </c>
      <c r="BA130" s="3">
        <v>1.0218</v>
      </c>
      <c r="BB130" s="3">
        <v>1.0317000000000001</v>
      </c>
      <c r="BC130" s="3">
        <v>1.0417000000000001</v>
      </c>
      <c r="BD130" s="3">
        <v>1.0517000000000001</v>
      </c>
      <c r="BE130" s="3">
        <v>1.0616000000000001</v>
      </c>
      <c r="BF130" s="3">
        <v>1.0716000000000001</v>
      </c>
      <c r="BG130" s="3">
        <v>1.0815999999999999</v>
      </c>
      <c r="BH130" s="3">
        <v>1.0915999999999999</v>
      </c>
    </row>
    <row r="131" spans="1:60" x14ac:dyDescent="0.2">
      <c r="A131" s="1">
        <v>39.5</v>
      </c>
      <c r="B131" s="3">
        <v>0.52800000000000002</v>
      </c>
      <c r="C131" s="3">
        <v>0.53700000000000003</v>
      </c>
      <c r="D131" s="3">
        <v>0.54600000000000004</v>
      </c>
      <c r="E131" s="3">
        <v>0.55500000000000005</v>
      </c>
      <c r="F131" s="3">
        <v>0.56399999999999995</v>
      </c>
      <c r="G131" s="3">
        <v>0.57299999999999995</v>
      </c>
      <c r="H131" s="3">
        <v>0.58199999999999996</v>
      </c>
      <c r="I131" s="3">
        <v>0.59099999999999997</v>
      </c>
      <c r="J131" s="3">
        <v>0.6</v>
      </c>
      <c r="K131" s="3">
        <v>0.61</v>
      </c>
      <c r="L131" s="3">
        <v>0.61899999999999999</v>
      </c>
      <c r="M131" s="3">
        <v>0.629</v>
      </c>
      <c r="N131" s="3">
        <v>0.63800000000000001</v>
      </c>
      <c r="O131" s="3">
        <v>0.64800000000000002</v>
      </c>
      <c r="P131" s="3">
        <v>0.65790000000000004</v>
      </c>
      <c r="Q131" s="3">
        <v>0.66759999999999997</v>
      </c>
      <c r="R131" s="3">
        <v>0.67730000000000001</v>
      </c>
      <c r="S131" s="3">
        <v>0.68710000000000004</v>
      </c>
      <c r="T131" s="3">
        <v>0.69679999999999997</v>
      </c>
      <c r="U131" s="3">
        <v>0.70660000000000001</v>
      </c>
      <c r="V131" s="3">
        <v>0.71630000000000005</v>
      </c>
      <c r="W131" s="3">
        <v>0.72599999999999998</v>
      </c>
      <c r="X131" s="3">
        <v>0.73580000000000001</v>
      </c>
      <c r="Y131" s="3">
        <v>0.74550000000000005</v>
      </c>
      <c r="Z131" s="3">
        <v>0.75519999999999998</v>
      </c>
      <c r="AA131" s="3">
        <v>0.76480000000000004</v>
      </c>
      <c r="AB131" s="3">
        <v>0.77449999999999997</v>
      </c>
      <c r="AC131" s="3">
        <v>0.78420000000000001</v>
      </c>
      <c r="AD131" s="3">
        <v>0.79390000000000005</v>
      </c>
      <c r="AE131" s="3">
        <v>0.80359999999999998</v>
      </c>
      <c r="AF131" s="3">
        <v>0.81340000000000001</v>
      </c>
      <c r="AG131" s="3">
        <v>0.82320000000000004</v>
      </c>
      <c r="AH131" s="3">
        <v>0.83309999999999995</v>
      </c>
      <c r="AI131" s="3">
        <v>0.84289999999999998</v>
      </c>
      <c r="AJ131" s="3">
        <v>0.8528</v>
      </c>
      <c r="AK131" s="3">
        <v>0.86270000000000002</v>
      </c>
      <c r="AL131" s="3">
        <v>0.87260000000000004</v>
      </c>
      <c r="AM131" s="3">
        <v>0.88249999999999995</v>
      </c>
      <c r="AN131" s="3">
        <v>0.89239999999999997</v>
      </c>
      <c r="AO131" s="3">
        <v>0.90239999999999998</v>
      </c>
      <c r="AP131" s="3">
        <v>0.91239999999999999</v>
      </c>
      <c r="AQ131" s="3">
        <v>0.92230000000000001</v>
      </c>
      <c r="AR131" s="3">
        <v>0.93230000000000002</v>
      </c>
      <c r="AS131" s="3">
        <v>0.94230000000000003</v>
      </c>
      <c r="AT131" s="3">
        <v>0.95220000000000005</v>
      </c>
      <c r="AU131" s="3">
        <v>0.96220000000000006</v>
      </c>
      <c r="AV131" s="3">
        <v>0.97219999999999995</v>
      </c>
      <c r="AW131" s="3">
        <v>0.98219999999999996</v>
      </c>
      <c r="AX131" s="3">
        <v>0.99209999999999998</v>
      </c>
      <c r="AY131" s="3">
        <v>1.0021</v>
      </c>
      <c r="AZ131" s="3">
        <v>1.0121</v>
      </c>
      <c r="BA131" s="3">
        <v>1.0221</v>
      </c>
      <c r="BB131" s="3">
        <v>1.032</v>
      </c>
      <c r="BC131" s="3">
        <v>1.042</v>
      </c>
      <c r="BD131" s="3">
        <v>1.052</v>
      </c>
      <c r="BE131" s="3">
        <v>1.0620000000000001</v>
      </c>
      <c r="BF131" s="3">
        <v>1.0719000000000001</v>
      </c>
      <c r="BG131" s="3">
        <v>1.0819000000000001</v>
      </c>
      <c r="BH131" s="3">
        <v>1.0919000000000001</v>
      </c>
    </row>
    <row r="132" spans="1:60" x14ac:dyDescent="0.2">
      <c r="A132" s="1">
        <v>40</v>
      </c>
      <c r="B132" s="3">
        <v>0.52800000000000002</v>
      </c>
      <c r="C132" s="3">
        <v>0.53700000000000003</v>
      </c>
      <c r="D132" s="3">
        <v>0.54600000000000004</v>
      </c>
      <c r="E132" s="3">
        <v>0.55500000000000005</v>
      </c>
      <c r="F132" s="3">
        <v>0.56499999999999995</v>
      </c>
      <c r="G132" s="3">
        <v>0.57399999999999995</v>
      </c>
      <c r="H132" s="3">
        <v>0.58299999999999996</v>
      </c>
      <c r="I132" s="3">
        <v>0.59099999999999997</v>
      </c>
      <c r="J132" s="3">
        <v>0.60099999999999998</v>
      </c>
      <c r="K132" s="3">
        <v>0.61</v>
      </c>
      <c r="L132" s="3">
        <v>0.62</v>
      </c>
      <c r="M132" s="3">
        <v>0.629</v>
      </c>
      <c r="N132" s="3">
        <v>0.63900000000000001</v>
      </c>
      <c r="O132" s="3">
        <v>0.64900000000000002</v>
      </c>
      <c r="P132" s="3">
        <v>0.6583</v>
      </c>
      <c r="Q132" s="3">
        <v>0.66810000000000003</v>
      </c>
      <c r="R132" s="3">
        <v>0.67779999999999996</v>
      </c>
      <c r="S132" s="3">
        <v>0.6875</v>
      </c>
      <c r="T132" s="3">
        <v>0.69730000000000003</v>
      </c>
      <c r="U132" s="3">
        <v>0.70699999999999996</v>
      </c>
      <c r="V132" s="3">
        <v>0.7167</v>
      </c>
      <c r="W132" s="3">
        <v>0.72640000000000005</v>
      </c>
      <c r="X132" s="3">
        <v>0.73619999999999997</v>
      </c>
      <c r="Y132" s="3">
        <v>0.74590000000000001</v>
      </c>
      <c r="Z132" s="3">
        <v>0.75549999999999995</v>
      </c>
      <c r="AA132" s="3">
        <v>0.76519999999999999</v>
      </c>
      <c r="AB132" s="3">
        <v>0.77480000000000004</v>
      </c>
      <c r="AC132" s="3">
        <v>0.78449999999999998</v>
      </c>
      <c r="AD132" s="3">
        <v>0.79420000000000002</v>
      </c>
      <c r="AE132" s="3">
        <v>0.80400000000000005</v>
      </c>
      <c r="AF132" s="3">
        <v>0.81379999999999997</v>
      </c>
      <c r="AG132" s="3">
        <v>0.8236</v>
      </c>
      <c r="AH132" s="3">
        <v>0.83340000000000003</v>
      </c>
      <c r="AI132" s="3">
        <v>0.84319999999999995</v>
      </c>
      <c r="AJ132" s="3">
        <v>0.85309999999999997</v>
      </c>
      <c r="AK132" s="3">
        <v>0.86299999999999999</v>
      </c>
      <c r="AL132" s="3">
        <v>0.87290000000000001</v>
      </c>
      <c r="AM132" s="3">
        <v>0.88280000000000003</v>
      </c>
      <c r="AN132" s="3">
        <v>0.89270000000000005</v>
      </c>
      <c r="AO132" s="3">
        <v>0.90269999999999995</v>
      </c>
      <c r="AP132" s="3">
        <v>0.91269999999999996</v>
      </c>
      <c r="AQ132" s="3">
        <v>0.92259999999999998</v>
      </c>
      <c r="AR132" s="3">
        <v>0.93259999999999998</v>
      </c>
      <c r="AS132" s="3">
        <v>0.94259999999999999</v>
      </c>
      <c r="AT132" s="3">
        <v>0.9526</v>
      </c>
      <c r="AU132" s="3">
        <v>0.96250000000000002</v>
      </c>
      <c r="AV132" s="3">
        <v>0.97250000000000003</v>
      </c>
      <c r="AW132" s="3">
        <v>0.98250000000000004</v>
      </c>
      <c r="AX132" s="3">
        <v>0.99250000000000005</v>
      </c>
      <c r="AY132" s="3">
        <v>1.0024</v>
      </c>
      <c r="AZ132" s="3">
        <v>1.0124</v>
      </c>
      <c r="BA132" s="3">
        <v>1.0224</v>
      </c>
      <c r="BB132" s="3">
        <v>1.0323</v>
      </c>
      <c r="BC132" s="3">
        <v>1.0423</v>
      </c>
      <c r="BD132" s="3">
        <v>1.0523</v>
      </c>
      <c r="BE132" s="3">
        <v>1.0623</v>
      </c>
      <c r="BF132" s="3">
        <v>1.0722</v>
      </c>
      <c r="BG132" s="3">
        <v>1.0822000000000001</v>
      </c>
      <c r="BH132" s="3">
        <v>1.0922000000000001</v>
      </c>
    </row>
    <row r="133" spans="1:60" x14ac:dyDescent="0.2">
      <c r="A133" s="1">
        <v>40.5</v>
      </c>
      <c r="B133" s="3">
        <v>0.52900000000000003</v>
      </c>
      <c r="C133" s="3">
        <v>0.53800000000000003</v>
      </c>
      <c r="D133" s="3">
        <v>0.54700000000000004</v>
      </c>
      <c r="E133" s="3">
        <v>0.55600000000000005</v>
      </c>
      <c r="F133" s="3">
        <v>0.56499999999999995</v>
      </c>
      <c r="G133" s="3">
        <v>0.57399999999999995</v>
      </c>
      <c r="H133" s="3">
        <v>0.58299999999999996</v>
      </c>
      <c r="I133" s="3">
        <v>0.59199999999999997</v>
      </c>
      <c r="J133" s="3">
        <v>0.60099999999999998</v>
      </c>
      <c r="K133" s="3">
        <v>0.61099999999999999</v>
      </c>
      <c r="L133" s="3">
        <v>0.62</v>
      </c>
      <c r="M133" s="3">
        <v>0.63</v>
      </c>
      <c r="N133" s="3">
        <v>0.63900000000000001</v>
      </c>
      <c r="O133" s="3">
        <v>0.64900000000000002</v>
      </c>
      <c r="P133" s="3">
        <v>0.65880000000000005</v>
      </c>
      <c r="Q133" s="3">
        <v>0.66849999999999998</v>
      </c>
      <c r="R133" s="3">
        <v>0.67820000000000003</v>
      </c>
      <c r="S133" s="3">
        <v>0.68789999999999996</v>
      </c>
      <c r="T133" s="3">
        <v>0.69769999999999999</v>
      </c>
      <c r="U133" s="3">
        <v>0.70740000000000003</v>
      </c>
      <c r="V133" s="3">
        <v>0.71709999999999996</v>
      </c>
      <c r="W133" s="3">
        <v>0.7268</v>
      </c>
      <c r="X133" s="3">
        <v>0.73660000000000003</v>
      </c>
      <c r="Y133" s="3">
        <v>0.74629999999999996</v>
      </c>
      <c r="Z133" s="3">
        <v>0.75590000000000002</v>
      </c>
      <c r="AA133" s="3">
        <v>0.76549999999999996</v>
      </c>
      <c r="AB133" s="3">
        <v>0.7752</v>
      </c>
      <c r="AC133" s="3">
        <v>0.78490000000000004</v>
      </c>
      <c r="AD133" s="3">
        <v>0.79459999999999997</v>
      </c>
      <c r="AE133" s="3">
        <v>0.80430000000000001</v>
      </c>
      <c r="AF133" s="3">
        <v>0.81410000000000005</v>
      </c>
      <c r="AG133" s="3">
        <v>0.82389999999999997</v>
      </c>
      <c r="AH133" s="3">
        <v>0.8337</v>
      </c>
      <c r="AI133" s="3">
        <v>0.84360000000000002</v>
      </c>
      <c r="AJ133" s="3">
        <v>0.85340000000000005</v>
      </c>
      <c r="AK133" s="3">
        <v>0.86329999999999996</v>
      </c>
      <c r="AL133" s="3">
        <v>0.87319999999999998</v>
      </c>
      <c r="AM133" s="3">
        <v>0.8831</v>
      </c>
      <c r="AN133" s="3">
        <v>0.8931</v>
      </c>
      <c r="AO133" s="3">
        <v>0.90300000000000002</v>
      </c>
      <c r="AP133" s="3">
        <v>0.91300000000000003</v>
      </c>
      <c r="AQ133" s="3">
        <v>0.92300000000000004</v>
      </c>
      <c r="AR133" s="3">
        <v>0.93289999999999995</v>
      </c>
      <c r="AS133" s="3">
        <v>0.94289999999999996</v>
      </c>
      <c r="AT133" s="3">
        <v>0.95289999999999997</v>
      </c>
      <c r="AU133" s="3">
        <v>0.96279999999999999</v>
      </c>
      <c r="AV133" s="3">
        <v>0.9728</v>
      </c>
      <c r="AW133" s="3">
        <v>0.98280000000000001</v>
      </c>
      <c r="AX133" s="3">
        <v>0.99280000000000002</v>
      </c>
      <c r="AY133" s="3">
        <v>1.0026999999999999</v>
      </c>
      <c r="AZ133" s="3">
        <v>1.0126999999999999</v>
      </c>
      <c r="BA133" s="3">
        <v>1.0226999999999999</v>
      </c>
      <c r="BB133" s="3">
        <v>1.0327</v>
      </c>
      <c r="BC133" s="3">
        <v>1.0426</v>
      </c>
      <c r="BD133" s="3">
        <v>1.0526</v>
      </c>
      <c r="BE133" s="3">
        <v>1.0626</v>
      </c>
      <c r="BF133" s="3">
        <v>1.0725</v>
      </c>
      <c r="BG133" s="3">
        <v>1.0825</v>
      </c>
      <c r="BH133" s="3">
        <v>1.0925</v>
      </c>
    </row>
    <row r="134" spans="1:60" x14ac:dyDescent="0.2">
      <c r="A134" s="1">
        <v>41</v>
      </c>
      <c r="B134" s="3">
        <v>0.53</v>
      </c>
      <c r="C134" s="3">
        <v>0.53900000000000003</v>
      </c>
      <c r="D134" s="3">
        <v>0.54800000000000004</v>
      </c>
      <c r="E134" s="3">
        <v>0.55700000000000005</v>
      </c>
      <c r="F134" s="3">
        <v>0.56599999999999995</v>
      </c>
      <c r="G134" s="3">
        <v>0.57499999999999996</v>
      </c>
      <c r="H134" s="3">
        <v>0.58399999999999996</v>
      </c>
      <c r="I134" s="3">
        <v>0.59199999999999997</v>
      </c>
      <c r="J134" s="3">
        <v>0.60199999999999998</v>
      </c>
      <c r="K134" s="3">
        <v>0.61099999999999999</v>
      </c>
      <c r="L134" s="3">
        <v>0.621</v>
      </c>
      <c r="M134" s="3">
        <v>0.63</v>
      </c>
      <c r="N134" s="3">
        <v>0.64</v>
      </c>
      <c r="O134" s="3">
        <v>0.65</v>
      </c>
      <c r="P134" s="3">
        <v>0.65920000000000001</v>
      </c>
      <c r="Q134" s="3">
        <v>0.66890000000000005</v>
      </c>
      <c r="R134" s="3">
        <v>0.67859999999999998</v>
      </c>
      <c r="S134" s="3">
        <v>0.68840000000000001</v>
      </c>
      <c r="T134" s="3">
        <v>0.69810000000000005</v>
      </c>
      <c r="U134" s="3">
        <v>0.70779999999999998</v>
      </c>
      <c r="V134" s="3">
        <v>0.71750000000000003</v>
      </c>
      <c r="W134" s="3">
        <v>0.72719999999999996</v>
      </c>
      <c r="X134" s="3">
        <v>0.73699999999999999</v>
      </c>
      <c r="Y134" s="3">
        <v>0.74670000000000003</v>
      </c>
      <c r="Z134" s="3">
        <v>0.75629999999999997</v>
      </c>
      <c r="AA134" s="3">
        <v>0.76590000000000003</v>
      </c>
      <c r="AB134" s="3">
        <v>0.77559999999999996</v>
      </c>
      <c r="AC134" s="3">
        <v>0.78520000000000001</v>
      </c>
      <c r="AD134" s="3">
        <v>0.79490000000000005</v>
      </c>
      <c r="AE134" s="3">
        <v>0.80469999999999997</v>
      </c>
      <c r="AF134" s="3">
        <v>0.81440000000000001</v>
      </c>
      <c r="AG134" s="3">
        <v>0.82420000000000004</v>
      </c>
      <c r="AH134" s="3">
        <v>0.83399999999999996</v>
      </c>
      <c r="AI134" s="3">
        <v>0.84389999999999998</v>
      </c>
      <c r="AJ134" s="3">
        <v>0.8538</v>
      </c>
      <c r="AK134" s="3">
        <v>0.86360000000000003</v>
      </c>
      <c r="AL134" s="3">
        <v>0.87350000000000005</v>
      </c>
      <c r="AM134" s="3">
        <v>0.88339999999999996</v>
      </c>
      <c r="AN134" s="3">
        <v>0.89339999999999997</v>
      </c>
      <c r="AO134" s="3">
        <v>0.90329999999999999</v>
      </c>
      <c r="AP134" s="3">
        <v>0.9133</v>
      </c>
      <c r="AQ134" s="3">
        <v>0.92330000000000001</v>
      </c>
      <c r="AR134" s="3">
        <v>0.93320000000000003</v>
      </c>
      <c r="AS134" s="3">
        <v>0.94320000000000004</v>
      </c>
      <c r="AT134" s="3">
        <v>0.95320000000000005</v>
      </c>
      <c r="AU134" s="3">
        <v>0.96319999999999995</v>
      </c>
      <c r="AV134" s="3">
        <v>0.97309999999999997</v>
      </c>
      <c r="AW134" s="3">
        <v>0.98309999999999997</v>
      </c>
      <c r="AX134" s="3">
        <v>0.99309999999999998</v>
      </c>
      <c r="AY134" s="3">
        <v>1.0029999999999999</v>
      </c>
      <c r="AZ134" s="3">
        <v>1.0129999999999999</v>
      </c>
      <c r="BA134" s="3">
        <v>1.0229999999999999</v>
      </c>
      <c r="BB134" s="3">
        <v>1.0329999999999999</v>
      </c>
      <c r="BC134" s="3">
        <v>1.0428999999999999</v>
      </c>
      <c r="BD134" s="3">
        <v>1.0528999999999999</v>
      </c>
      <c r="BE134" s="3">
        <v>1.0629</v>
      </c>
      <c r="BF134" s="3">
        <v>1.0728</v>
      </c>
      <c r="BG134" s="3">
        <v>1.0828</v>
      </c>
      <c r="BH134" s="3">
        <v>1.0928</v>
      </c>
    </row>
    <row r="135" spans="1:60" x14ac:dyDescent="0.2">
      <c r="A135" s="1">
        <v>41.5</v>
      </c>
      <c r="B135" s="3">
        <v>0.53</v>
      </c>
      <c r="C135" s="3">
        <v>0.53900000000000003</v>
      </c>
      <c r="D135" s="3">
        <v>0.54800000000000004</v>
      </c>
      <c r="E135" s="3">
        <v>0.55700000000000005</v>
      </c>
      <c r="F135" s="3">
        <v>0.56599999999999995</v>
      </c>
      <c r="G135" s="3">
        <v>0.57499999999999996</v>
      </c>
      <c r="H135" s="3">
        <v>0.58399999999999996</v>
      </c>
      <c r="I135" s="3">
        <v>0.59299999999999997</v>
      </c>
      <c r="J135" s="3">
        <v>0.60199999999999998</v>
      </c>
      <c r="K135" s="3">
        <v>0.61199999999999999</v>
      </c>
      <c r="L135" s="3">
        <v>0.621</v>
      </c>
      <c r="M135" s="3">
        <v>0.63100000000000001</v>
      </c>
      <c r="N135" s="3">
        <v>0.64</v>
      </c>
      <c r="O135" s="3">
        <v>0.65</v>
      </c>
      <c r="P135" s="3">
        <v>0.65969999999999995</v>
      </c>
      <c r="Q135" s="3">
        <v>0.6694</v>
      </c>
      <c r="R135" s="3">
        <v>0.67910000000000004</v>
      </c>
      <c r="S135" s="3">
        <v>0.68879999999999997</v>
      </c>
      <c r="T135" s="3">
        <v>0.69850000000000001</v>
      </c>
      <c r="U135" s="3">
        <v>0.70820000000000005</v>
      </c>
      <c r="V135" s="3">
        <v>0.71789999999999998</v>
      </c>
      <c r="W135" s="3">
        <v>0.72760000000000002</v>
      </c>
      <c r="X135" s="3">
        <v>0.73729999999999996</v>
      </c>
      <c r="Y135" s="3">
        <v>0.74709999999999999</v>
      </c>
      <c r="Z135" s="3">
        <v>0.75660000000000005</v>
      </c>
      <c r="AA135" s="3">
        <v>0.76619999999999999</v>
      </c>
      <c r="AB135" s="3">
        <v>0.77590000000000003</v>
      </c>
      <c r="AC135" s="3">
        <v>0.78559999999999997</v>
      </c>
      <c r="AD135" s="3">
        <v>0.79530000000000001</v>
      </c>
      <c r="AE135" s="3">
        <v>0.80500000000000005</v>
      </c>
      <c r="AF135" s="3">
        <v>0.81479999999999997</v>
      </c>
      <c r="AG135" s="3">
        <v>0.8246</v>
      </c>
      <c r="AH135" s="3">
        <v>0.83440000000000003</v>
      </c>
      <c r="AI135" s="3">
        <v>0.84419999999999995</v>
      </c>
      <c r="AJ135" s="3">
        <v>0.85409999999999997</v>
      </c>
      <c r="AK135" s="3">
        <v>0.86399999999999999</v>
      </c>
      <c r="AL135" s="3">
        <v>0.87380000000000002</v>
      </c>
      <c r="AM135" s="3">
        <v>0.88380000000000003</v>
      </c>
      <c r="AN135" s="3">
        <v>0.89370000000000005</v>
      </c>
      <c r="AO135" s="3">
        <v>0.90359999999999996</v>
      </c>
      <c r="AP135" s="3">
        <v>0.91359999999999997</v>
      </c>
      <c r="AQ135" s="3">
        <v>0.92359999999999998</v>
      </c>
      <c r="AR135" s="3">
        <v>0.9335</v>
      </c>
      <c r="AS135" s="3">
        <v>0.94350000000000001</v>
      </c>
      <c r="AT135" s="3">
        <v>0.95350000000000001</v>
      </c>
      <c r="AU135" s="3">
        <v>0.96350000000000002</v>
      </c>
      <c r="AV135" s="3">
        <v>0.97340000000000004</v>
      </c>
      <c r="AW135" s="3">
        <v>0.98340000000000005</v>
      </c>
      <c r="AX135" s="3">
        <v>0.99339999999999995</v>
      </c>
      <c r="AY135" s="3">
        <v>1.0033000000000001</v>
      </c>
      <c r="AZ135" s="3">
        <v>1.0133000000000001</v>
      </c>
      <c r="BA135" s="3">
        <v>1.0233000000000001</v>
      </c>
      <c r="BB135" s="3">
        <v>1.0333000000000001</v>
      </c>
      <c r="BC135" s="3">
        <v>1.0431999999999999</v>
      </c>
      <c r="BD135" s="3">
        <v>1.0531999999999999</v>
      </c>
      <c r="BE135" s="3">
        <v>1.0631999999999999</v>
      </c>
      <c r="BF135" s="3">
        <v>1.0731999999999999</v>
      </c>
      <c r="BG135" s="3">
        <v>1.0831</v>
      </c>
      <c r="BH135" s="3">
        <v>1.0931</v>
      </c>
    </row>
    <row r="136" spans="1:60" x14ac:dyDescent="0.2">
      <c r="A136" s="1">
        <v>42</v>
      </c>
      <c r="B136" s="3">
        <v>0.53100000000000003</v>
      </c>
      <c r="C136" s="3">
        <v>0.54</v>
      </c>
      <c r="D136" s="3">
        <v>0.54900000000000004</v>
      </c>
      <c r="E136" s="3">
        <v>0.55800000000000005</v>
      </c>
      <c r="F136" s="3">
        <v>0.56699999999999995</v>
      </c>
      <c r="G136" s="3">
        <v>0.57599999999999996</v>
      </c>
      <c r="H136" s="3">
        <v>0.58499999999999996</v>
      </c>
      <c r="I136" s="3">
        <v>0.59299999999999997</v>
      </c>
      <c r="J136" s="3">
        <v>0.60299999999999998</v>
      </c>
      <c r="K136" s="3">
        <v>0.61199999999999999</v>
      </c>
      <c r="L136" s="3">
        <v>0.622</v>
      </c>
      <c r="M136" s="3">
        <v>0.63100000000000001</v>
      </c>
      <c r="N136" s="3">
        <v>0.64100000000000001</v>
      </c>
      <c r="O136" s="3">
        <v>0.65039999999999998</v>
      </c>
      <c r="P136" s="3">
        <v>0.66010000000000002</v>
      </c>
      <c r="Q136" s="3">
        <v>0.66979999999999995</v>
      </c>
      <c r="R136" s="3">
        <v>0.67949999999999999</v>
      </c>
      <c r="S136" s="3">
        <v>0.68920000000000003</v>
      </c>
      <c r="T136" s="3">
        <v>0.69889999999999997</v>
      </c>
      <c r="U136" s="3">
        <v>0.70860000000000001</v>
      </c>
      <c r="V136" s="3">
        <v>0.71830000000000005</v>
      </c>
      <c r="W136" s="3">
        <v>0.72799999999999998</v>
      </c>
      <c r="X136" s="3">
        <v>0.73770000000000002</v>
      </c>
      <c r="Y136" s="3">
        <v>0.74739999999999995</v>
      </c>
      <c r="Z136" s="3">
        <v>0.75700000000000001</v>
      </c>
      <c r="AA136" s="3">
        <v>0.76659999999999995</v>
      </c>
      <c r="AB136" s="3">
        <v>0.77629999999999999</v>
      </c>
      <c r="AC136" s="3">
        <v>0.78590000000000004</v>
      </c>
      <c r="AD136" s="3">
        <v>0.79559999999999997</v>
      </c>
      <c r="AE136" s="3">
        <v>0.80530000000000002</v>
      </c>
      <c r="AF136" s="3">
        <v>0.81510000000000005</v>
      </c>
      <c r="AG136" s="3">
        <v>0.82489999999999997</v>
      </c>
      <c r="AH136" s="3">
        <v>0.8347</v>
      </c>
      <c r="AI136" s="3">
        <v>0.84450000000000003</v>
      </c>
      <c r="AJ136" s="3">
        <v>0.85440000000000005</v>
      </c>
      <c r="AK136" s="3">
        <v>0.86429999999999996</v>
      </c>
      <c r="AL136" s="3">
        <v>0.87419999999999998</v>
      </c>
      <c r="AM136" s="3">
        <v>0.8841</v>
      </c>
      <c r="AN136" s="3">
        <v>0.89400000000000002</v>
      </c>
      <c r="AO136" s="3">
        <v>0.90400000000000003</v>
      </c>
      <c r="AP136" s="3">
        <v>0.91390000000000005</v>
      </c>
      <c r="AQ136" s="3">
        <v>0.92390000000000005</v>
      </c>
      <c r="AR136" s="3">
        <v>0.93389999999999995</v>
      </c>
      <c r="AS136" s="3">
        <v>0.94379999999999997</v>
      </c>
      <c r="AT136" s="3">
        <v>0.95379999999999998</v>
      </c>
      <c r="AU136" s="3">
        <v>0.96379999999999999</v>
      </c>
      <c r="AV136" s="3">
        <v>0.97370000000000001</v>
      </c>
      <c r="AW136" s="3">
        <v>0.98370000000000002</v>
      </c>
      <c r="AX136" s="3">
        <v>0.99370000000000003</v>
      </c>
      <c r="AY136" s="3">
        <v>1.0037</v>
      </c>
      <c r="AZ136" s="3">
        <v>1.0136000000000001</v>
      </c>
      <c r="BA136" s="3">
        <v>1.0236000000000001</v>
      </c>
      <c r="BB136" s="3">
        <v>1.0336000000000001</v>
      </c>
      <c r="BC136" s="3">
        <v>1.0435000000000001</v>
      </c>
      <c r="BD136" s="3">
        <v>1.0535000000000001</v>
      </c>
      <c r="BE136" s="3">
        <v>1.0634999999999999</v>
      </c>
      <c r="BF136" s="3">
        <v>1.0734999999999999</v>
      </c>
      <c r="BG136" s="3">
        <v>1.0833999999999999</v>
      </c>
      <c r="BH136" s="3">
        <v>1.0933999999999999</v>
      </c>
    </row>
    <row r="137" spans="1:60" x14ac:dyDescent="0.2">
      <c r="A137" s="1">
        <v>42.5</v>
      </c>
      <c r="B137" s="3">
        <v>0.53200000000000003</v>
      </c>
      <c r="C137" s="3">
        <v>0.54</v>
      </c>
      <c r="D137" s="3">
        <v>0.54900000000000004</v>
      </c>
      <c r="E137" s="3">
        <v>0.55800000000000005</v>
      </c>
      <c r="F137" s="3">
        <v>0.56699999999999995</v>
      </c>
      <c r="G137" s="3">
        <v>0.57599999999999996</v>
      </c>
      <c r="H137" s="3">
        <v>0.58499999999999996</v>
      </c>
      <c r="I137" s="3">
        <v>0.59399999999999997</v>
      </c>
      <c r="J137" s="3">
        <v>0.60299999999999998</v>
      </c>
      <c r="K137" s="3">
        <v>0.61299999999999999</v>
      </c>
      <c r="L137" s="3">
        <v>0.622</v>
      </c>
      <c r="M137" s="3">
        <v>0.63200000000000001</v>
      </c>
      <c r="N137" s="3">
        <v>0.64100000000000001</v>
      </c>
      <c r="O137" s="3">
        <v>0.65090000000000003</v>
      </c>
      <c r="P137" s="3">
        <v>0.66059999999999997</v>
      </c>
      <c r="Q137" s="3">
        <v>0.67030000000000001</v>
      </c>
      <c r="R137" s="3">
        <v>0.68</v>
      </c>
      <c r="S137" s="3">
        <v>0.68969999999999998</v>
      </c>
      <c r="T137" s="3">
        <v>0.69940000000000002</v>
      </c>
      <c r="U137" s="3">
        <v>0.70909999999999995</v>
      </c>
      <c r="V137" s="3">
        <v>0.71870000000000001</v>
      </c>
      <c r="W137" s="3">
        <v>0.72840000000000005</v>
      </c>
      <c r="X137" s="3">
        <v>0.73809999999999998</v>
      </c>
      <c r="Y137" s="3">
        <v>0.74780000000000002</v>
      </c>
      <c r="Z137" s="3">
        <v>0.75739999999999996</v>
      </c>
      <c r="AA137" s="3">
        <v>0.76700000000000002</v>
      </c>
      <c r="AB137" s="3">
        <v>0.77659999999999996</v>
      </c>
      <c r="AC137" s="3">
        <v>0.7863</v>
      </c>
      <c r="AD137" s="3">
        <v>0.79600000000000004</v>
      </c>
      <c r="AE137" s="3">
        <v>0.80569999999999997</v>
      </c>
      <c r="AF137" s="3">
        <v>0.81540000000000001</v>
      </c>
      <c r="AG137" s="3">
        <v>0.82520000000000004</v>
      </c>
      <c r="AH137" s="3">
        <v>0.83499999999999996</v>
      </c>
      <c r="AI137" s="3">
        <v>0.84489999999999998</v>
      </c>
      <c r="AJ137" s="3">
        <v>0.85470000000000002</v>
      </c>
      <c r="AK137" s="3">
        <v>0.86460000000000004</v>
      </c>
      <c r="AL137" s="3">
        <v>0.87450000000000006</v>
      </c>
      <c r="AM137" s="3">
        <v>0.88439999999999996</v>
      </c>
      <c r="AN137" s="3">
        <v>0.89429999999999998</v>
      </c>
      <c r="AO137" s="3">
        <v>0.90429999999999999</v>
      </c>
      <c r="AP137" s="3">
        <v>0.91420000000000001</v>
      </c>
      <c r="AQ137" s="3">
        <v>0.92420000000000002</v>
      </c>
      <c r="AR137" s="3">
        <v>0.93420000000000003</v>
      </c>
      <c r="AS137" s="3">
        <v>0.94410000000000005</v>
      </c>
      <c r="AT137" s="3">
        <v>0.95409999999999995</v>
      </c>
      <c r="AU137" s="3">
        <v>0.96409999999999996</v>
      </c>
      <c r="AV137" s="3">
        <v>0.97399999999999998</v>
      </c>
      <c r="AW137" s="3">
        <v>0.98399999999999999</v>
      </c>
      <c r="AX137" s="3">
        <v>0.99399999999999999</v>
      </c>
      <c r="AY137" s="3">
        <v>1.004</v>
      </c>
      <c r="AZ137" s="3">
        <v>1.0139</v>
      </c>
      <c r="BA137" s="3">
        <v>1.0239</v>
      </c>
      <c r="BB137" s="3">
        <v>1.0339</v>
      </c>
      <c r="BC137" s="3">
        <v>1.0438000000000001</v>
      </c>
      <c r="BD137" s="3">
        <v>1.0538000000000001</v>
      </c>
      <c r="BE137" s="3">
        <v>1.0638000000000001</v>
      </c>
      <c r="BF137" s="3">
        <v>1.0738000000000001</v>
      </c>
      <c r="BG137" s="3">
        <v>1.0837000000000001</v>
      </c>
      <c r="BH137" s="3">
        <v>1.0936999999999999</v>
      </c>
    </row>
    <row r="138" spans="1:60" x14ac:dyDescent="0.2">
      <c r="A138" s="1">
        <v>43</v>
      </c>
      <c r="B138" s="3">
        <v>0.53200000000000003</v>
      </c>
      <c r="C138" s="3">
        <v>0.54100000000000004</v>
      </c>
      <c r="D138" s="3">
        <v>0.55000000000000004</v>
      </c>
      <c r="E138" s="3">
        <v>0.55900000000000005</v>
      </c>
      <c r="F138" s="3">
        <v>0.56799999999999995</v>
      </c>
      <c r="G138" s="3">
        <v>0.57699999999999996</v>
      </c>
      <c r="H138" s="3">
        <v>0.58599999999999997</v>
      </c>
      <c r="I138" s="3">
        <v>0.59399999999999997</v>
      </c>
      <c r="J138" s="3">
        <v>0.60399999999999998</v>
      </c>
      <c r="K138" s="3">
        <v>0.61299999999999999</v>
      </c>
      <c r="L138" s="3">
        <v>0.623</v>
      </c>
      <c r="M138" s="3">
        <v>0.63200000000000001</v>
      </c>
      <c r="N138" s="3">
        <v>0.64200000000000002</v>
      </c>
      <c r="O138" s="3">
        <v>0.65129999999999999</v>
      </c>
      <c r="P138" s="3">
        <v>0.66100000000000003</v>
      </c>
      <c r="Q138" s="3">
        <v>0.67069999999999996</v>
      </c>
      <c r="R138" s="3">
        <v>0.6804</v>
      </c>
      <c r="S138" s="3">
        <v>0.69010000000000005</v>
      </c>
      <c r="T138" s="3">
        <v>0.69979999999999998</v>
      </c>
      <c r="U138" s="3">
        <v>0.70950000000000002</v>
      </c>
      <c r="V138" s="3">
        <v>0.71909999999999996</v>
      </c>
      <c r="W138" s="3">
        <v>0.7288</v>
      </c>
      <c r="X138" s="3">
        <v>0.73850000000000005</v>
      </c>
      <c r="Y138" s="3">
        <v>0.74819999999999998</v>
      </c>
      <c r="Z138" s="3">
        <v>0.75780000000000003</v>
      </c>
      <c r="AA138" s="3">
        <v>0.76729999999999998</v>
      </c>
      <c r="AB138" s="3">
        <v>0.77700000000000002</v>
      </c>
      <c r="AC138" s="3">
        <v>0.78659999999999997</v>
      </c>
      <c r="AD138" s="3">
        <v>0.79630000000000001</v>
      </c>
      <c r="AE138" s="3">
        <v>0.80600000000000005</v>
      </c>
      <c r="AF138" s="3">
        <v>0.81579999999999997</v>
      </c>
      <c r="AG138" s="3">
        <v>0.82550000000000001</v>
      </c>
      <c r="AH138" s="3">
        <v>0.83540000000000003</v>
      </c>
      <c r="AI138" s="3">
        <v>0.84519999999999995</v>
      </c>
      <c r="AJ138" s="3">
        <v>0.85499999999999998</v>
      </c>
      <c r="AK138" s="3">
        <v>0.8649</v>
      </c>
      <c r="AL138" s="3">
        <v>0.87480000000000002</v>
      </c>
      <c r="AM138" s="3">
        <v>0.88470000000000004</v>
      </c>
      <c r="AN138" s="3">
        <v>0.89459999999999995</v>
      </c>
      <c r="AO138" s="3">
        <v>0.90459999999999996</v>
      </c>
      <c r="AP138" s="3">
        <v>0.91449999999999998</v>
      </c>
      <c r="AQ138" s="3">
        <v>0.92449999999999999</v>
      </c>
      <c r="AR138" s="3">
        <v>0.9345</v>
      </c>
      <c r="AS138" s="3">
        <v>0.94450000000000001</v>
      </c>
      <c r="AT138" s="3">
        <v>0.95440000000000003</v>
      </c>
      <c r="AU138" s="3">
        <v>0.96440000000000003</v>
      </c>
      <c r="AV138" s="3">
        <v>0.97440000000000004</v>
      </c>
      <c r="AW138" s="3">
        <v>0.98429999999999995</v>
      </c>
      <c r="AX138" s="3">
        <v>0.99429999999999996</v>
      </c>
      <c r="AY138" s="3">
        <v>1.0043</v>
      </c>
      <c r="AZ138" s="3">
        <v>1.0142</v>
      </c>
      <c r="BA138" s="3">
        <v>1.0242</v>
      </c>
      <c r="BB138" s="3">
        <v>1.0342</v>
      </c>
      <c r="BC138" s="3">
        <v>1.0442</v>
      </c>
      <c r="BD138" s="3">
        <v>1.0541</v>
      </c>
      <c r="BE138" s="3">
        <v>1.0641</v>
      </c>
      <c r="BF138" s="3">
        <v>1.0741000000000001</v>
      </c>
      <c r="BG138" s="3">
        <v>1.0840000000000001</v>
      </c>
      <c r="BH138" s="3">
        <v>1.0940000000000001</v>
      </c>
    </row>
    <row r="139" spans="1:60" x14ac:dyDescent="0.2">
      <c r="A139" s="1">
        <v>43.5</v>
      </c>
      <c r="B139" s="3">
        <v>0.53300000000000003</v>
      </c>
      <c r="C139" s="3">
        <v>0.54200000000000004</v>
      </c>
      <c r="D139" s="3">
        <v>0.55100000000000005</v>
      </c>
      <c r="E139" s="3">
        <v>0.56000000000000005</v>
      </c>
      <c r="F139" s="3">
        <v>0.56899999999999995</v>
      </c>
      <c r="G139" s="3">
        <v>0.57799999999999996</v>
      </c>
      <c r="H139" s="3">
        <v>0.58599999999999997</v>
      </c>
      <c r="I139" s="3">
        <v>0.59499999999999997</v>
      </c>
      <c r="J139" s="3">
        <v>0.60399999999999998</v>
      </c>
      <c r="K139" s="3">
        <v>0.61299999999999999</v>
      </c>
      <c r="L139" s="3">
        <v>0.623</v>
      </c>
      <c r="M139" s="3">
        <v>0.63300000000000001</v>
      </c>
      <c r="N139" s="3">
        <v>0.64200000000000002</v>
      </c>
      <c r="O139" s="3">
        <v>0.65180000000000005</v>
      </c>
      <c r="P139" s="3">
        <v>0.66149999999999998</v>
      </c>
      <c r="Q139" s="3">
        <v>0.67110000000000003</v>
      </c>
      <c r="R139" s="3">
        <v>0.68079999999999996</v>
      </c>
      <c r="S139" s="3">
        <v>0.6905</v>
      </c>
      <c r="T139" s="3">
        <v>0.70020000000000004</v>
      </c>
      <c r="U139" s="3">
        <v>0.70989999999999998</v>
      </c>
      <c r="V139" s="3">
        <v>0.71960000000000002</v>
      </c>
      <c r="W139" s="3">
        <v>0.72919999999999996</v>
      </c>
      <c r="X139" s="3">
        <v>0.7389</v>
      </c>
      <c r="Y139" s="3">
        <v>0.74860000000000004</v>
      </c>
      <c r="Z139" s="3">
        <v>0.7581</v>
      </c>
      <c r="AA139" s="3">
        <v>0.76770000000000005</v>
      </c>
      <c r="AB139" s="3">
        <v>0.77729999999999999</v>
      </c>
      <c r="AC139" s="3">
        <v>0.78700000000000003</v>
      </c>
      <c r="AD139" s="3">
        <v>0.79669999999999996</v>
      </c>
      <c r="AE139" s="3">
        <v>0.80640000000000001</v>
      </c>
      <c r="AF139" s="3">
        <v>0.81610000000000005</v>
      </c>
      <c r="AG139" s="3">
        <v>0.82589999999999997</v>
      </c>
      <c r="AH139" s="3">
        <v>0.8357</v>
      </c>
      <c r="AI139" s="3">
        <v>0.84550000000000003</v>
      </c>
      <c r="AJ139" s="3">
        <v>0.85540000000000005</v>
      </c>
      <c r="AK139" s="3">
        <v>0.86519999999999997</v>
      </c>
      <c r="AL139" s="3">
        <v>0.87509999999999999</v>
      </c>
      <c r="AM139" s="3">
        <v>0.88500000000000001</v>
      </c>
      <c r="AN139" s="3">
        <v>0.89490000000000003</v>
      </c>
      <c r="AO139" s="3">
        <v>0.90490000000000004</v>
      </c>
      <c r="AP139" s="3">
        <v>0.91490000000000005</v>
      </c>
      <c r="AQ139" s="3">
        <v>0.92479999999999996</v>
      </c>
      <c r="AR139" s="3">
        <v>0.93479999999999996</v>
      </c>
      <c r="AS139" s="3">
        <v>0.94479999999999997</v>
      </c>
      <c r="AT139" s="3">
        <v>0.95469999999999999</v>
      </c>
      <c r="AU139" s="3">
        <v>0.9647</v>
      </c>
      <c r="AV139" s="3">
        <v>0.97470000000000001</v>
      </c>
      <c r="AW139" s="3">
        <v>0.98460000000000003</v>
      </c>
      <c r="AX139" s="3">
        <v>0.99460000000000004</v>
      </c>
      <c r="AY139" s="3">
        <v>1.0045999999999999</v>
      </c>
      <c r="AZ139" s="3">
        <v>1.0145</v>
      </c>
      <c r="BA139" s="3">
        <v>1.0245</v>
      </c>
      <c r="BB139" s="3">
        <v>1.0345</v>
      </c>
      <c r="BC139" s="3">
        <v>1.0445</v>
      </c>
      <c r="BD139" s="3">
        <v>1.0544</v>
      </c>
      <c r="BE139" s="3">
        <v>1.0644</v>
      </c>
      <c r="BF139" s="3">
        <v>1.0744</v>
      </c>
      <c r="BG139" s="3">
        <v>1.0844</v>
      </c>
      <c r="BH139" s="3">
        <v>1.0943000000000001</v>
      </c>
    </row>
    <row r="140" spans="1:60" x14ac:dyDescent="0.2">
      <c r="A140" s="1">
        <v>44</v>
      </c>
      <c r="B140" s="3">
        <v>0.53400000000000003</v>
      </c>
      <c r="C140" s="3">
        <v>0.54200000000000004</v>
      </c>
      <c r="D140" s="3">
        <v>0.55100000000000005</v>
      </c>
      <c r="E140" s="3">
        <v>0.56000000000000005</v>
      </c>
      <c r="F140" s="3">
        <v>0.56899999999999995</v>
      </c>
      <c r="G140" s="3">
        <v>0.57799999999999996</v>
      </c>
      <c r="H140" s="3">
        <v>0.58699999999999997</v>
      </c>
      <c r="I140" s="3">
        <v>0.59499999999999997</v>
      </c>
      <c r="J140" s="3">
        <v>0.60399999999999998</v>
      </c>
      <c r="K140" s="3">
        <v>0.61399999999999999</v>
      </c>
      <c r="L140" s="3">
        <v>0.623</v>
      </c>
      <c r="M140" s="3">
        <v>0.63300000000000001</v>
      </c>
      <c r="N140" s="3">
        <v>0.64300000000000002</v>
      </c>
      <c r="O140" s="3">
        <v>0.6522</v>
      </c>
      <c r="P140" s="3">
        <v>0.66190000000000004</v>
      </c>
      <c r="Q140" s="3">
        <v>0.67159999999999997</v>
      </c>
      <c r="R140" s="3">
        <v>0.68120000000000003</v>
      </c>
      <c r="S140" s="3">
        <v>0.69089999999999996</v>
      </c>
      <c r="T140" s="3">
        <v>0.7006</v>
      </c>
      <c r="U140" s="3">
        <v>0.71030000000000004</v>
      </c>
      <c r="V140" s="3">
        <v>0.72</v>
      </c>
      <c r="W140" s="3">
        <v>0.72960000000000003</v>
      </c>
      <c r="X140" s="3">
        <v>0.73929999999999996</v>
      </c>
      <c r="Y140" s="3">
        <v>0.74890000000000001</v>
      </c>
      <c r="Z140" s="3">
        <v>0.75849999999999995</v>
      </c>
      <c r="AA140" s="3">
        <v>0.7681</v>
      </c>
      <c r="AB140" s="3">
        <v>0.77769999999999995</v>
      </c>
      <c r="AC140" s="3">
        <v>0.7873</v>
      </c>
      <c r="AD140" s="3">
        <v>0.79700000000000004</v>
      </c>
      <c r="AE140" s="3">
        <v>0.80669999999999997</v>
      </c>
      <c r="AF140" s="3">
        <v>0.81640000000000001</v>
      </c>
      <c r="AG140" s="3">
        <v>0.82620000000000005</v>
      </c>
      <c r="AH140" s="3">
        <v>0.83599999999999997</v>
      </c>
      <c r="AI140" s="3">
        <v>0.8458</v>
      </c>
      <c r="AJ140" s="3">
        <v>0.85570000000000002</v>
      </c>
      <c r="AK140" s="3">
        <v>0.86550000000000005</v>
      </c>
      <c r="AL140" s="3">
        <v>0.87539999999999996</v>
      </c>
      <c r="AM140" s="3">
        <v>0.88529999999999998</v>
      </c>
      <c r="AN140" s="3">
        <v>0.8952</v>
      </c>
      <c r="AO140" s="3">
        <v>0.9052</v>
      </c>
      <c r="AP140" s="3">
        <v>0.91520000000000001</v>
      </c>
      <c r="AQ140" s="3">
        <v>0.92510000000000003</v>
      </c>
      <c r="AR140" s="3">
        <v>0.93510000000000004</v>
      </c>
      <c r="AS140" s="3">
        <v>0.94510000000000005</v>
      </c>
      <c r="AT140" s="3">
        <v>0.95499999999999996</v>
      </c>
      <c r="AU140" s="3">
        <v>0.96499999999999997</v>
      </c>
      <c r="AV140" s="3">
        <v>0.97499999999999998</v>
      </c>
      <c r="AW140" s="3">
        <v>0.9849</v>
      </c>
      <c r="AX140" s="3">
        <v>0.99490000000000001</v>
      </c>
      <c r="AY140" s="3">
        <v>1.0048999999999999</v>
      </c>
      <c r="AZ140" s="3">
        <v>1.0147999999999999</v>
      </c>
      <c r="BA140" s="3">
        <v>1.0247999999999999</v>
      </c>
      <c r="BB140" s="3">
        <v>1.0347999999999999</v>
      </c>
      <c r="BC140" s="3">
        <v>1.0448</v>
      </c>
      <c r="BD140" s="3">
        <v>1.0547</v>
      </c>
      <c r="BE140" s="3">
        <v>1.0647</v>
      </c>
      <c r="BF140" s="3">
        <v>1.0747</v>
      </c>
      <c r="BG140" s="3">
        <v>1.0847</v>
      </c>
      <c r="BH140" s="3">
        <v>1.0946</v>
      </c>
    </row>
    <row r="141" spans="1:60" x14ac:dyDescent="0.2">
      <c r="A141" s="1">
        <v>44.5</v>
      </c>
      <c r="B141" s="3">
        <v>0.53400000000000003</v>
      </c>
      <c r="C141" s="3">
        <v>0.54300000000000004</v>
      </c>
      <c r="D141" s="3">
        <v>0.55200000000000005</v>
      </c>
      <c r="E141" s="3">
        <v>0.56100000000000005</v>
      </c>
      <c r="F141" s="3">
        <v>0.56999999999999995</v>
      </c>
      <c r="G141" s="3">
        <v>0.57899999999999996</v>
      </c>
      <c r="H141" s="3">
        <v>0.58699999999999997</v>
      </c>
      <c r="I141" s="3">
        <v>0.59499999999999997</v>
      </c>
      <c r="J141" s="3">
        <v>0.60499999999999998</v>
      </c>
      <c r="K141" s="3">
        <v>0.61399999999999999</v>
      </c>
      <c r="L141" s="3">
        <v>0.624</v>
      </c>
      <c r="M141" s="3">
        <v>0.63300000000000001</v>
      </c>
      <c r="N141" s="3">
        <v>0.64300000000000002</v>
      </c>
      <c r="O141" s="3">
        <v>0.65269999999999995</v>
      </c>
      <c r="P141" s="3">
        <v>0.6623</v>
      </c>
      <c r="Q141" s="3">
        <v>0.67200000000000004</v>
      </c>
      <c r="R141" s="3">
        <v>0.68169999999999997</v>
      </c>
      <c r="S141" s="3">
        <v>0.69140000000000001</v>
      </c>
      <c r="T141" s="3">
        <v>0.70099999999999996</v>
      </c>
      <c r="U141" s="3">
        <v>0.7107</v>
      </c>
      <c r="V141" s="3">
        <v>0.72040000000000004</v>
      </c>
      <c r="W141" s="3">
        <v>0.73</v>
      </c>
      <c r="X141" s="3">
        <v>0.73970000000000002</v>
      </c>
      <c r="Y141" s="3">
        <v>0.74929999999999997</v>
      </c>
      <c r="Z141" s="3">
        <v>0.75890000000000002</v>
      </c>
      <c r="AA141" s="3">
        <v>0.76839999999999997</v>
      </c>
      <c r="AB141" s="3">
        <v>0.77810000000000001</v>
      </c>
      <c r="AC141" s="3">
        <v>0.78769999999999996</v>
      </c>
      <c r="AD141" s="3">
        <v>0.79730000000000001</v>
      </c>
      <c r="AE141" s="3">
        <v>0.80700000000000005</v>
      </c>
      <c r="AF141" s="3">
        <v>0.81679999999999997</v>
      </c>
      <c r="AG141" s="3">
        <v>0.82650000000000001</v>
      </c>
      <c r="AH141" s="3">
        <v>0.83630000000000004</v>
      </c>
      <c r="AI141" s="3">
        <v>0.84609999999999996</v>
      </c>
      <c r="AJ141" s="3">
        <v>0.85599999999999998</v>
      </c>
      <c r="AK141" s="3">
        <v>0.8659</v>
      </c>
      <c r="AL141" s="3">
        <v>0.87570000000000003</v>
      </c>
      <c r="AM141" s="3">
        <v>0.88570000000000004</v>
      </c>
      <c r="AN141" s="3">
        <v>0.89559999999999995</v>
      </c>
      <c r="AO141" s="3">
        <v>0.90549999999999997</v>
      </c>
      <c r="AP141" s="3">
        <v>0.91549999999999998</v>
      </c>
      <c r="AQ141" s="3">
        <v>0.9254</v>
      </c>
      <c r="AR141" s="3">
        <v>0.93540000000000001</v>
      </c>
      <c r="AS141" s="3">
        <v>0.94540000000000002</v>
      </c>
      <c r="AT141" s="3">
        <v>0.95530000000000004</v>
      </c>
      <c r="AU141" s="3">
        <v>0.96530000000000005</v>
      </c>
      <c r="AV141" s="3">
        <v>0.97529999999999994</v>
      </c>
      <c r="AW141" s="3">
        <v>0.98519999999999996</v>
      </c>
      <c r="AX141" s="3">
        <v>0.99519999999999997</v>
      </c>
      <c r="AY141" s="3">
        <v>1.0052000000000001</v>
      </c>
      <c r="AZ141" s="3">
        <v>1.0152000000000001</v>
      </c>
      <c r="BA141" s="3">
        <v>1.0250999999999999</v>
      </c>
      <c r="BB141" s="3">
        <v>1.0350999999999999</v>
      </c>
      <c r="BC141" s="3">
        <v>1.0450999999999999</v>
      </c>
      <c r="BD141" s="3">
        <v>1.0549999999999999</v>
      </c>
      <c r="BE141" s="3">
        <v>1.0649999999999999</v>
      </c>
      <c r="BF141" s="3">
        <v>1.075</v>
      </c>
      <c r="BG141" s="3">
        <v>1.085</v>
      </c>
      <c r="BH141" s="3">
        <v>1.0949</v>
      </c>
    </row>
    <row r="142" spans="1:60" x14ac:dyDescent="0.2">
      <c r="A142" s="1">
        <v>45</v>
      </c>
      <c r="B142" s="3">
        <v>0.53500000000000003</v>
      </c>
      <c r="C142" s="3">
        <v>0.54400000000000004</v>
      </c>
      <c r="D142" s="3">
        <v>0.55200000000000005</v>
      </c>
      <c r="E142" s="3">
        <v>0.56100000000000005</v>
      </c>
      <c r="F142" s="3">
        <v>0.56999999999999995</v>
      </c>
      <c r="G142" s="3">
        <v>0.57899999999999996</v>
      </c>
      <c r="H142" s="3">
        <v>0.58699999999999997</v>
      </c>
      <c r="I142" s="3">
        <v>0.59599999999999997</v>
      </c>
      <c r="J142" s="3">
        <v>0.60499999999999998</v>
      </c>
      <c r="K142" s="3">
        <v>0.61499999999999999</v>
      </c>
      <c r="L142" s="3">
        <v>0.624</v>
      </c>
      <c r="M142" s="3">
        <v>0.63400000000000001</v>
      </c>
      <c r="N142" s="3">
        <v>0.64400000000000002</v>
      </c>
      <c r="O142" s="3">
        <v>0.65310000000000001</v>
      </c>
      <c r="P142" s="3">
        <v>0.66279999999999994</v>
      </c>
      <c r="Q142" s="3">
        <v>0.6724</v>
      </c>
      <c r="R142" s="3">
        <v>0.68210000000000004</v>
      </c>
      <c r="S142" s="3">
        <v>0.69179999999999997</v>
      </c>
      <c r="T142" s="3">
        <v>0.70140000000000002</v>
      </c>
      <c r="U142" s="3">
        <v>0.71109999999999995</v>
      </c>
      <c r="V142" s="3">
        <v>0.7208</v>
      </c>
      <c r="W142" s="3">
        <v>0.73040000000000005</v>
      </c>
      <c r="X142" s="3">
        <v>0.74009999999999998</v>
      </c>
      <c r="Y142" s="3">
        <v>0.74970000000000003</v>
      </c>
      <c r="Z142" s="3">
        <v>0.75919999999999999</v>
      </c>
      <c r="AA142" s="3">
        <v>0.76880000000000004</v>
      </c>
      <c r="AB142" s="3">
        <v>0.77839999999999998</v>
      </c>
      <c r="AC142" s="3">
        <v>0.78800000000000003</v>
      </c>
      <c r="AD142" s="3">
        <v>0.79769999999999996</v>
      </c>
      <c r="AE142" s="3">
        <v>0.80740000000000001</v>
      </c>
      <c r="AF142" s="3">
        <v>0.81710000000000005</v>
      </c>
      <c r="AG142" s="3">
        <v>0.82689999999999997</v>
      </c>
      <c r="AH142" s="3">
        <v>0.8367</v>
      </c>
      <c r="AI142" s="3">
        <v>0.84650000000000003</v>
      </c>
      <c r="AJ142" s="3">
        <v>0.85629999999999995</v>
      </c>
      <c r="AK142" s="3">
        <v>0.86619999999999997</v>
      </c>
      <c r="AL142" s="3">
        <v>0.87609999999999999</v>
      </c>
      <c r="AM142" s="3">
        <v>0.88600000000000001</v>
      </c>
      <c r="AN142" s="3">
        <v>0.89590000000000003</v>
      </c>
      <c r="AO142" s="3">
        <v>0.90580000000000005</v>
      </c>
      <c r="AP142" s="3">
        <v>0.91579999999999995</v>
      </c>
      <c r="AQ142" s="3">
        <v>0.92579999999999996</v>
      </c>
      <c r="AR142" s="3">
        <v>0.93569999999999998</v>
      </c>
      <c r="AS142" s="3">
        <v>0.94569999999999999</v>
      </c>
      <c r="AT142" s="3">
        <v>0.95569999999999999</v>
      </c>
      <c r="AU142" s="3">
        <v>0.96560000000000001</v>
      </c>
      <c r="AV142" s="3">
        <v>0.97560000000000002</v>
      </c>
      <c r="AW142" s="3">
        <v>0.98550000000000004</v>
      </c>
      <c r="AX142" s="3">
        <v>0.99550000000000005</v>
      </c>
      <c r="AY142" s="3">
        <v>1.0055000000000001</v>
      </c>
      <c r="AZ142" s="3">
        <v>1.0155000000000001</v>
      </c>
      <c r="BA142" s="3">
        <v>1.0254000000000001</v>
      </c>
      <c r="BB142" s="3">
        <v>1.0354000000000001</v>
      </c>
      <c r="BC142" s="3">
        <v>1.0454000000000001</v>
      </c>
      <c r="BD142" s="3">
        <v>1.0553999999999999</v>
      </c>
      <c r="BE142" s="3">
        <v>1.0652999999999999</v>
      </c>
      <c r="BF142" s="3">
        <v>1.0752999999999999</v>
      </c>
      <c r="BG142" s="3">
        <v>1.0852999999999999</v>
      </c>
      <c r="BH142" s="3">
        <v>1.0952999999999999</v>
      </c>
    </row>
    <row r="143" spans="1:60" x14ac:dyDescent="0.2">
      <c r="A143" s="1">
        <v>45.5</v>
      </c>
      <c r="B143" s="3">
        <v>0.53600000000000003</v>
      </c>
      <c r="C143" s="3">
        <v>0.54400000000000004</v>
      </c>
      <c r="D143" s="3">
        <v>0.55300000000000005</v>
      </c>
      <c r="E143" s="3">
        <v>0.56200000000000006</v>
      </c>
      <c r="F143" s="3">
        <v>0.57099999999999995</v>
      </c>
      <c r="G143" s="3">
        <v>0.57999999999999996</v>
      </c>
      <c r="H143" s="3">
        <v>0.58799999999999997</v>
      </c>
      <c r="I143" s="3">
        <v>0.59599999999999997</v>
      </c>
      <c r="J143" s="3">
        <v>0.60599999999999998</v>
      </c>
      <c r="K143" s="3">
        <v>0.61499999999999999</v>
      </c>
      <c r="L143" s="3">
        <v>0.625</v>
      </c>
      <c r="M143" s="3">
        <v>0.63400000000000001</v>
      </c>
      <c r="N143" s="3">
        <v>0.64400000000000002</v>
      </c>
      <c r="O143" s="3">
        <v>0.65359999999999996</v>
      </c>
      <c r="P143" s="3">
        <v>0.66320000000000001</v>
      </c>
      <c r="Q143" s="3">
        <v>0.67290000000000005</v>
      </c>
      <c r="R143" s="3">
        <v>0.6825</v>
      </c>
      <c r="S143" s="3">
        <v>0.69220000000000004</v>
      </c>
      <c r="T143" s="3">
        <v>0.70189999999999997</v>
      </c>
      <c r="U143" s="3">
        <v>0.71150000000000002</v>
      </c>
      <c r="V143" s="3">
        <v>0.72119999999999995</v>
      </c>
      <c r="W143" s="3">
        <v>0.73080000000000001</v>
      </c>
      <c r="X143" s="3">
        <v>0.74050000000000005</v>
      </c>
      <c r="Y143" s="3">
        <v>0.75009999999999999</v>
      </c>
      <c r="Z143" s="3">
        <v>0.75960000000000005</v>
      </c>
      <c r="AA143" s="3">
        <v>0.76919999999999999</v>
      </c>
      <c r="AB143" s="3">
        <v>0.77880000000000005</v>
      </c>
      <c r="AC143" s="3">
        <v>0.78839999999999999</v>
      </c>
      <c r="AD143" s="3">
        <v>0.79800000000000004</v>
      </c>
      <c r="AE143" s="3">
        <v>0.80769999999999997</v>
      </c>
      <c r="AF143" s="3">
        <v>0.81740000000000002</v>
      </c>
      <c r="AG143" s="3">
        <v>0.82720000000000005</v>
      </c>
      <c r="AH143" s="3">
        <v>0.83699999999999997</v>
      </c>
      <c r="AI143" s="3">
        <v>0.8468</v>
      </c>
      <c r="AJ143" s="3">
        <v>0.85660000000000003</v>
      </c>
      <c r="AK143" s="3">
        <v>0.86650000000000005</v>
      </c>
      <c r="AL143" s="3">
        <v>0.87639999999999996</v>
      </c>
      <c r="AM143" s="3">
        <v>0.88629999999999998</v>
      </c>
      <c r="AN143" s="3">
        <v>0.8962</v>
      </c>
      <c r="AO143" s="3">
        <v>0.90610000000000002</v>
      </c>
      <c r="AP143" s="3">
        <v>0.91610000000000003</v>
      </c>
      <c r="AQ143" s="3">
        <v>0.92610000000000003</v>
      </c>
      <c r="AR143" s="3">
        <v>0.93600000000000005</v>
      </c>
      <c r="AS143" s="3">
        <v>0.94599999999999995</v>
      </c>
      <c r="AT143" s="3">
        <v>0.95599999999999996</v>
      </c>
      <c r="AU143" s="3">
        <v>0.96589999999999998</v>
      </c>
      <c r="AV143" s="3">
        <v>0.97589999999999999</v>
      </c>
      <c r="AW143" s="3">
        <v>0.9859</v>
      </c>
      <c r="AX143" s="3">
        <v>0.99580000000000002</v>
      </c>
      <c r="AY143" s="3">
        <v>1.0058</v>
      </c>
      <c r="AZ143" s="3">
        <v>1.0158</v>
      </c>
      <c r="BA143" s="3">
        <v>1.0257000000000001</v>
      </c>
      <c r="BB143" s="3">
        <v>1.0357000000000001</v>
      </c>
      <c r="BC143" s="3">
        <v>1.0457000000000001</v>
      </c>
      <c r="BD143" s="3">
        <v>1.0557000000000001</v>
      </c>
      <c r="BE143" s="3">
        <v>1.0656000000000001</v>
      </c>
      <c r="BF143" s="3">
        <v>1.0755999999999999</v>
      </c>
      <c r="BG143" s="3">
        <v>1.0855999999999999</v>
      </c>
      <c r="BH143" s="3">
        <v>1.0955999999999999</v>
      </c>
    </row>
    <row r="144" spans="1:60" x14ac:dyDescent="0.2">
      <c r="A144" s="1">
        <v>46</v>
      </c>
      <c r="B144" s="3">
        <v>0.53600000000000003</v>
      </c>
      <c r="C144" s="3">
        <v>0.54500000000000004</v>
      </c>
      <c r="D144" s="3">
        <v>0.55400000000000005</v>
      </c>
      <c r="E144" s="3">
        <v>0.56200000000000006</v>
      </c>
      <c r="F144" s="3">
        <v>0.57099999999999995</v>
      </c>
      <c r="G144" s="3">
        <v>0.57999999999999996</v>
      </c>
      <c r="H144" s="3">
        <v>0.58799999999999997</v>
      </c>
      <c r="I144" s="3">
        <v>0.59699999999999998</v>
      </c>
      <c r="J144" s="3">
        <v>0.60599999999999998</v>
      </c>
      <c r="K144" s="3">
        <v>0.61599999999999999</v>
      </c>
      <c r="L144" s="3">
        <v>0.625</v>
      </c>
      <c r="M144" s="3">
        <v>0.63500000000000001</v>
      </c>
      <c r="N144" s="3">
        <v>0.64400000000000002</v>
      </c>
      <c r="O144" s="3">
        <v>0.65400000000000003</v>
      </c>
      <c r="P144" s="3">
        <v>0.66369999999999996</v>
      </c>
      <c r="Q144" s="3">
        <v>0.67330000000000001</v>
      </c>
      <c r="R144" s="3">
        <v>0.68300000000000005</v>
      </c>
      <c r="S144" s="3">
        <v>0.69259999999999999</v>
      </c>
      <c r="T144" s="3">
        <v>0.70230000000000004</v>
      </c>
      <c r="U144" s="3">
        <v>0.71189999999999998</v>
      </c>
      <c r="V144" s="3">
        <v>0.72160000000000002</v>
      </c>
      <c r="W144" s="3">
        <v>0.73119999999999996</v>
      </c>
      <c r="X144" s="3">
        <v>0.7409</v>
      </c>
      <c r="Y144" s="3">
        <v>0.75049999999999994</v>
      </c>
      <c r="Z144" s="3">
        <v>0.76</v>
      </c>
      <c r="AA144" s="3">
        <v>0.76949999999999996</v>
      </c>
      <c r="AB144" s="3">
        <v>0.77910000000000001</v>
      </c>
      <c r="AC144" s="3">
        <v>0.78869999999999996</v>
      </c>
      <c r="AD144" s="3">
        <v>0.7984</v>
      </c>
      <c r="AE144" s="3">
        <v>0.80810000000000004</v>
      </c>
      <c r="AF144" s="3">
        <v>0.81779999999999997</v>
      </c>
      <c r="AG144" s="3">
        <v>0.82750000000000001</v>
      </c>
      <c r="AH144" s="3">
        <v>0.83730000000000004</v>
      </c>
      <c r="AI144" s="3">
        <v>0.84709999999999996</v>
      </c>
      <c r="AJ144" s="3">
        <v>0.85699999999999998</v>
      </c>
      <c r="AK144" s="3">
        <v>0.86680000000000001</v>
      </c>
      <c r="AL144" s="3">
        <v>0.87670000000000003</v>
      </c>
      <c r="AM144" s="3">
        <v>0.88660000000000005</v>
      </c>
      <c r="AN144" s="3">
        <v>0.89649999999999996</v>
      </c>
      <c r="AO144" s="3">
        <v>0.90649999999999997</v>
      </c>
      <c r="AP144" s="3">
        <v>0.91639999999999999</v>
      </c>
      <c r="AQ144" s="3">
        <v>0.9264</v>
      </c>
      <c r="AR144" s="3">
        <v>0.93630000000000002</v>
      </c>
      <c r="AS144" s="3">
        <v>0.94630000000000003</v>
      </c>
      <c r="AT144" s="3">
        <v>0.95630000000000004</v>
      </c>
      <c r="AU144" s="3">
        <v>0.96619999999999995</v>
      </c>
      <c r="AV144" s="3">
        <v>0.97619999999999996</v>
      </c>
      <c r="AW144" s="3">
        <v>0.98619999999999997</v>
      </c>
      <c r="AX144" s="3">
        <v>0.99609999999999999</v>
      </c>
      <c r="AY144" s="3">
        <v>1.0061</v>
      </c>
      <c r="AZ144" s="3">
        <v>1.0161</v>
      </c>
      <c r="BA144" s="3">
        <v>1.026</v>
      </c>
      <c r="BB144" s="3">
        <v>1.036</v>
      </c>
      <c r="BC144" s="3">
        <v>1.046</v>
      </c>
      <c r="BD144" s="3">
        <v>1.056</v>
      </c>
      <c r="BE144" s="3">
        <v>1.0659000000000001</v>
      </c>
      <c r="BF144" s="3">
        <v>1.0759000000000001</v>
      </c>
      <c r="BG144" s="3">
        <v>1.0859000000000001</v>
      </c>
      <c r="BH144" s="3">
        <v>1.0959000000000001</v>
      </c>
    </row>
    <row r="145" spans="1:60" x14ac:dyDescent="0.2">
      <c r="A145" s="1">
        <v>46.5</v>
      </c>
      <c r="B145" s="3">
        <v>0.53700000000000003</v>
      </c>
      <c r="C145" s="3">
        <v>0.54500000000000004</v>
      </c>
      <c r="D145" s="3">
        <v>0.55400000000000005</v>
      </c>
      <c r="E145" s="3">
        <v>0.56299999999999994</v>
      </c>
      <c r="F145" s="3">
        <v>0.57199999999999995</v>
      </c>
      <c r="G145" s="3">
        <v>0.58099999999999996</v>
      </c>
      <c r="H145" s="3">
        <v>0.58899999999999997</v>
      </c>
      <c r="I145" s="3">
        <v>0.59699999999999998</v>
      </c>
      <c r="J145" s="3">
        <v>0.60699999999999998</v>
      </c>
      <c r="K145" s="3">
        <v>0.61599999999999999</v>
      </c>
      <c r="L145" s="3">
        <v>0.626</v>
      </c>
      <c r="M145" s="3">
        <v>0.63500000000000001</v>
      </c>
      <c r="N145" s="3">
        <v>0.64500000000000002</v>
      </c>
      <c r="O145" s="3">
        <v>0.65449999999999997</v>
      </c>
      <c r="P145" s="3">
        <v>0.66410000000000002</v>
      </c>
      <c r="Q145" s="3">
        <v>0.67369999999999997</v>
      </c>
      <c r="R145" s="3">
        <v>0.68340000000000001</v>
      </c>
      <c r="S145" s="3">
        <v>0.69310000000000005</v>
      </c>
      <c r="T145" s="3">
        <v>0.70269999999999999</v>
      </c>
      <c r="U145" s="3">
        <v>0.71230000000000004</v>
      </c>
      <c r="V145" s="3">
        <v>0.72199999999999998</v>
      </c>
      <c r="W145" s="3">
        <v>0.73160000000000003</v>
      </c>
      <c r="X145" s="3">
        <v>0.74119999999999997</v>
      </c>
      <c r="Y145" s="3">
        <v>0.75080000000000002</v>
      </c>
      <c r="Z145" s="3">
        <v>0.76029999999999998</v>
      </c>
      <c r="AA145" s="3">
        <v>0.76990000000000003</v>
      </c>
      <c r="AB145" s="3">
        <v>0.77949999999999997</v>
      </c>
      <c r="AC145" s="3">
        <v>0.78910000000000002</v>
      </c>
      <c r="AD145" s="3">
        <v>0.79869999999999997</v>
      </c>
      <c r="AE145" s="3">
        <v>0.80840000000000001</v>
      </c>
      <c r="AF145" s="3">
        <v>0.81810000000000005</v>
      </c>
      <c r="AG145" s="3">
        <v>0.82789999999999997</v>
      </c>
      <c r="AH145" s="3">
        <v>0.83760000000000001</v>
      </c>
      <c r="AI145" s="3">
        <v>0.84740000000000004</v>
      </c>
      <c r="AJ145" s="3">
        <v>0.85729999999999995</v>
      </c>
      <c r="AK145" s="3">
        <v>0.86709999999999998</v>
      </c>
      <c r="AL145" s="3">
        <v>0.877</v>
      </c>
      <c r="AM145" s="3">
        <v>0.88690000000000002</v>
      </c>
      <c r="AN145" s="3">
        <v>0.89680000000000004</v>
      </c>
      <c r="AO145" s="3">
        <v>0.90680000000000005</v>
      </c>
      <c r="AP145" s="3">
        <v>0.91669999999999996</v>
      </c>
      <c r="AQ145" s="3">
        <v>0.92669999999999997</v>
      </c>
      <c r="AR145" s="3">
        <v>0.93669999999999998</v>
      </c>
      <c r="AS145" s="3">
        <v>0.9466</v>
      </c>
      <c r="AT145" s="3">
        <v>0.95660000000000001</v>
      </c>
      <c r="AU145" s="3">
        <v>0.96650000000000003</v>
      </c>
      <c r="AV145" s="3">
        <v>0.97650000000000003</v>
      </c>
      <c r="AW145" s="3">
        <v>0.98650000000000004</v>
      </c>
      <c r="AX145" s="3">
        <v>0.99639999999999995</v>
      </c>
      <c r="AY145" s="3">
        <v>1.0064</v>
      </c>
      <c r="AZ145" s="3">
        <v>1.0164</v>
      </c>
      <c r="BA145" s="3">
        <v>1.0264</v>
      </c>
      <c r="BB145" s="3">
        <v>1.0363</v>
      </c>
      <c r="BC145" s="3">
        <v>1.0463</v>
      </c>
      <c r="BD145" s="3">
        <v>1.0563</v>
      </c>
      <c r="BE145" s="3">
        <v>1.0663</v>
      </c>
      <c r="BF145" s="3">
        <v>1.0762</v>
      </c>
      <c r="BG145" s="3">
        <v>1.0862000000000001</v>
      </c>
      <c r="BH145" s="3">
        <v>1.0962000000000001</v>
      </c>
    </row>
    <row r="146" spans="1:60" x14ac:dyDescent="0.2">
      <c r="A146" s="1">
        <v>47</v>
      </c>
      <c r="B146" s="3">
        <v>0.53700000000000003</v>
      </c>
      <c r="C146" s="3">
        <v>0.54600000000000004</v>
      </c>
      <c r="D146" s="3">
        <v>0.55500000000000005</v>
      </c>
      <c r="E146" s="3">
        <v>0.56399999999999995</v>
      </c>
      <c r="F146" s="3">
        <v>0.57199999999999995</v>
      </c>
      <c r="G146" s="3">
        <v>0.58099999999999996</v>
      </c>
      <c r="H146" s="3">
        <v>0.58899999999999997</v>
      </c>
      <c r="I146" s="3">
        <v>0.59799999999999998</v>
      </c>
      <c r="J146" s="3">
        <v>0.60699999999999998</v>
      </c>
      <c r="K146" s="3">
        <v>0.61699999999999999</v>
      </c>
      <c r="L146" s="3">
        <v>0.626</v>
      </c>
      <c r="M146" s="3">
        <v>0.63600000000000001</v>
      </c>
      <c r="N146" s="3">
        <v>0.64500000000000002</v>
      </c>
      <c r="O146" s="3">
        <v>0.65490000000000004</v>
      </c>
      <c r="P146" s="3">
        <v>0.66459999999999997</v>
      </c>
      <c r="Q146" s="3">
        <v>0.67420000000000002</v>
      </c>
      <c r="R146" s="3">
        <v>0.68379999999999996</v>
      </c>
      <c r="S146" s="3">
        <v>0.69350000000000001</v>
      </c>
      <c r="T146" s="3">
        <v>0.70309999999999995</v>
      </c>
      <c r="U146" s="3">
        <v>0.7127</v>
      </c>
      <c r="V146" s="3">
        <v>0.72240000000000004</v>
      </c>
      <c r="W146" s="3">
        <v>0.73199999999999998</v>
      </c>
      <c r="X146" s="3">
        <v>0.74160000000000004</v>
      </c>
      <c r="Y146" s="3">
        <v>0.75119999999999998</v>
      </c>
      <c r="Z146" s="3">
        <v>0.76070000000000004</v>
      </c>
      <c r="AA146" s="3">
        <v>0.7702</v>
      </c>
      <c r="AB146" s="3">
        <v>0.77980000000000005</v>
      </c>
      <c r="AC146" s="3">
        <v>0.78939999999999999</v>
      </c>
      <c r="AD146" s="3">
        <v>0.79910000000000003</v>
      </c>
      <c r="AE146" s="3">
        <v>0.80869999999999997</v>
      </c>
      <c r="AF146" s="3">
        <v>0.81840000000000002</v>
      </c>
      <c r="AG146" s="3">
        <v>0.82820000000000005</v>
      </c>
      <c r="AH146" s="3">
        <v>0.83799999999999997</v>
      </c>
      <c r="AI146" s="3">
        <v>0.8478</v>
      </c>
      <c r="AJ146" s="3">
        <v>0.85760000000000003</v>
      </c>
      <c r="AK146" s="3">
        <v>0.86739999999999995</v>
      </c>
      <c r="AL146" s="3">
        <v>0.87729999999999997</v>
      </c>
      <c r="AM146" s="3">
        <v>0.88719999999999999</v>
      </c>
      <c r="AN146" s="3">
        <v>0.89710000000000001</v>
      </c>
      <c r="AO146" s="3">
        <v>0.90710000000000002</v>
      </c>
      <c r="AP146" s="3">
        <v>0.91700000000000004</v>
      </c>
      <c r="AQ146" s="3">
        <v>0.92700000000000005</v>
      </c>
      <c r="AR146" s="3">
        <v>0.93700000000000006</v>
      </c>
      <c r="AS146" s="3">
        <v>0.94689999999999996</v>
      </c>
      <c r="AT146" s="3">
        <v>0.95689999999999997</v>
      </c>
      <c r="AU146" s="3">
        <v>0.96679999999999999</v>
      </c>
      <c r="AV146" s="3">
        <v>0.9768</v>
      </c>
      <c r="AW146" s="3">
        <v>0.98680000000000001</v>
      </c>
      <c r="AX146" s="3">
        <v>0.99670000000000003</v>
      </c>
      <c r="AY146" s="3">
        <v>1.0066999999999999</v>
      </c>
      <c r="AZ146" s="3">
        <v>1.0166999999999999</v>
      </c>
      <c r="BA146" s="3">
        <v>1.0266999999999999</v>
      </c>
      <c r="BB146" s="3">
        <v>1.0366</v>
      </c>
      <c r="BC146" s="3">
        <v>1.0466</v>
      </c>
      <c r="BD146" s="3">
        <v>1.0566</v>
      </c>
      <c r="BE146" s="3">
        <v>1.0666</v>
      </c>
      <c r="BF146" s="3">
        <v>1.0765</v>
      </c>
      <c r="BG146" s="3">
        <v>1.0865</v>
      </c>
      <c r="BH146" s="3">
        <v>1.0965</v>
      </c>
    </row>
    <row r="147" spans="1:60" x14ac:dyDescent="0.2">
      <c r="A147" s="1">
        <v>47.5</v>
      </c>
      <c r="B147" s="3">
        <v>0.53800000000000003</v>
      </c>
      <c r="C147" s="3">
        <v>0.54700000000000004</v>
      </c>
      <c r="D147" s="3">
        <v>0.55500000000000005</v>
      </c>
      <c r="E147" s="3">
        <v>0.56399999999999995</v>
      </c>
      <c r="F147" s="3">
        <v>0.57299999999999995</v>
      </c>
      <c r="G147" s="3">
        <v>0.58199999999999996</v>
      </c>
      <c r="H147" s="3">
        <v>0.59</v>
      </c>
      <c r="I147" s="3">
        <v>0.59799999999999998</v>
      </c>
      <c r="J147" s="3">
        <v>0.60799999999999998</v>
      </c>
      <c r="K147" s="3">
        <v>0.61699999999999999</v>
      </c>
      <c r="L147" s="3">
        <v>0.627</v>
      </c>
      <c r="M147" s="3">
        <v>0.63600000000000001</v>
      </c>
      <c r="N147" s="3">
        <v>0.64600000000000002</v>
      </c>
      <c r="O147" s="3">
        <v>0.65539999999999998</v>
      </c>
      <c r="P147" s="3">
        <v>0.66500000000000004</v>
      </c>
      <c r="Q147" s="3">
        <v>0.67459999999999998</v>
      </c>
      <c r="R147" s="3">
        <v>0.68430000000000002</v>
      </c>
      <c r="S147" s="3">
        <v>0.69389999999999996</v>
      </c>
      <c r="T147" s="3">
        <v>0.70350000000000001</v>
      </c>
      <c r="U147" s="3">
        <v>0.71309999999999996</v>
      </c>
      <c r="V147" s="3">
        <v>0.7228</v>
      </c>
      <c r="W147" s="3">
        <v>0.73240000000000005</v>
      </c>
      <c r="X147" s="3">
        <v>0.74199999999999999</v>
      </c>
      <c r="Y147" s="3">
        <v>0.75160000000000005</v>
      </c>
      <c r="Z147" s="3">
        <v>0.7611</v>
      </c>
      <c r="AA147" s="3">
        <v>0.77059999999999995</v>
      </c>
      <c r="AB147" s="3">
        <v>0.7802</v>
      </c>
      <c r="AC147" s="3">
        <v>0.78979999999999995</v>
      </c>
      <c r="AD147" s="3">
        <v>0.7994</v>
      </c>
      <c r="AE147" s="3">
        <v>0.80910000000000004</v>
      </c>
      <c r="AF147" s="3">
        <v>0.81879999999999997</v>
      </c>
      <c r="AG147" s="3">
        <v>0.82850000000000001</v>
      </c>
      <c r="AH147" s="3">
        <v>0.83830000000000005</v>
      </c>
      <c r="AI147" s="3">
        <v>0.84809999999999997</v>
      </c>
      <c r="AJ147" s="3">
        <v>0.8579</v>
      </c>
      <c r="AK147" s="3">
        <v>0.86780000000000002</v>
      </c>
      <c r="AL147" s="3">
        <v>0.87760000000000005</v>
      </c>
      <c r="AM147" s="3">
        <v>0.88749999999999996</v>
      </c>
      <c r="AN147" s="3">
        <v>0.89739999999999998</v>
      </c>
      <c r="AO147" s="3">
        <v>0.90739999999999998</v>
      </c>
      <c r="AP147" s="3">
        <v>0.91739999999999999</v>
      </c>
      <c r="AQ147" s="3">
        <v>0.92730000000000001</v>
      </c>
      <c r="AR147" s="3">
        <v>0.93730000000000002</v>
      </c>
      <c r="AS147" s="3">
        <v>0.94720000000000004</v>
      </c>
      <c r="AT147" s="3">
        <v>0.95720000000000005</v>
      </c>
      <c r="AU147" s="3">
        <v>0.96719999999999995</v>
      </c>
      <c r="AV147" s="3">
        <v>0.97709999999999997</v>
      </c>
      <c r="AW147" s="3">
        <v>0.98709999999999998</v>
      </c>
      <c r="AX147" s="3">
        <v>0.997</v>
      </c>
      <c r="AY147" s="3">
        <v>1.0069999999999999</v>
      </c>
      <c r="AZ147" s="3">
        <v>1.0169999999999999</v>
      </c>
      <c r="BA147" s="3">
        <v>1.0269999999999999</v>
      </c>
      <c r="BB147" s="3">
        <v>1.0368999999999999</v>
      </c>
      <c r="BC147" s="3">
        <v>1.0468999999999999</v>
      </c>
      <c r="BD147" s="3">
        <v>1.0569</v>
      </c>
      <c r="BE147" s="3">
        <v>1.0669</v>
      </c>
      <c r="BF147" s="3">
        <v>1.0768</v>
      </c>
      <c r="BG147" s="3">
        <v>1.0868</v>
      </c>
      <c r="BH147" s="3">
        <v>1.0968</v>
      </c>
    </row>
    <row r="148" spans="1:60" x14ac:dyDescent="0.2">
      <c r="A148" s="1">
        <v>48</v>
      </c>
      <c r="B148" s="3">
        <v>0.53900000000000003</v>
      </c>
      <c r="C148" s="3">
        <v>0.54700000000000004</v>
      </c>
      <c r="D148" s="3">
        <v>0.55600000000000005</v>
      </c>
      <c r="E148" s="3">
        <v>0.56499999999999995</v>
      </c>
      <c r="F148" s="3">
        <v>0.57399999999999995</v>
      </c>
      <c r="G148" s="3">
        <v>0.58199999999999996</v>
      </c>
      <c r="H148" s="3">
        <v>0.59</v>
      </c>
      <c r="I148" s="3">
        <v>0.59899999999999998</v>
      </c>
      <c r="J148" s="3">
        <v>0.60799999999999998</v>
      </c>
      <c r="K148" s="3">
        <v>0.61799999999999999</v>
      </c>
      <c r="L148" s="3">
        <v>0.627</v>
      </c>
      <c r="M148" s="3">
        <v>0.63700000000000001</v>
      </c>
      <c r="N148" s="3">
        <v>0.64600000000000002</v>
      </c>
      <c r="O148" s="3">
        <v>0.65580000000000005</v>
      </c>
      <c r="P148" s="3">
        <v>0.66539999999999999</v>
      </c>
      <c r="Q148" s="3">
        <v>0.67500000000000004</v>
      </c>
      <c r="R148" s="3">
        <v>0.68469999999999998</v>
      </c>
      <c r="S148" s="3">
        <v>0.69430000000000003</v>
      </c>
      <c r="T148" s="3">
        <v>0.70389999999999997</v>
      </c>
      <c r="U148" s="3">
        <v>0.71360000000000001</v>
      </c>
      <c r="V148" s="3">
        <v>0.72319999999999995</v>
      </c>
      <c r="W148" s="3">
        <v>0.73280000000000001</v>
      </c>
      <c r="X148" s="3">
        <v>0.74239999999999995</v>
      </c>
      <c r="Y148" s="3">
        <v>0.75190000000000001</v>
      </c>
      <c r="Z148" s="3">
        <v>0.76139999999999997</v>
      </c>
      <c r="AA148" s="3">
        <v>0.77100000000000002</v>
      </c>
      <c r="AB148" s="3">
        <v>0.78049999999999997</v>
      </c>
      <c r="AC148" s="3">
        <v>0.79010000000000002</v>
      </c>
      <c r="AD148" s="3">
        <v>0.79969999999999997</v>
      </c>
      <c r="AE148" s="3">
        <v>0.80940000000000001</v>
      </c>
      <c r="AF148" s="3">
        <v>0.81910000000000005</v>
      </c>
      <c r="AG148" s="3">
        <v>0.82879999999999998</v>
      </c>
      <c r="AH148" s="3">
        <v>0.83860000000000001</v>
      </c>
      <c r="AI148" s="3">
        <v>0.84840000000000004</v>
      </c>
      <c r="AJ148" s="3">
        <v>0.85819999999999996</v>
      </c>
      <c r="AK148" s="3">
        <v>0.86809999999999998</v>
      </c>
      <c r="AL148" s="3">
        <v>0.878</v>
      </c>
      <c r="AM148" s="3">
        <v>0.88790000000000002</v>
      </c>
      <c r="AN148" s="3">
        <v>0.89770000000000005</v>
      </c>
      <c r="AO148" s="3">
        <v>0.90769999999999995</v>
      </c>
      <c r="AP148" s="3">
        <v>0.91769999999999996</v>
      </c>
      <c r="AQ148" s="3">
        <v>0.92759999999999998</v>
      </c>
      <c r="AR148" s="3">
        <v>0.93759999999999999</v>
      </c>
      <c r="AS148" s="3">
        <v>0.94750000000000001</v>
      </c>
      <c r="AT148" s="3">
        <v>0.95750000000000002</v>
      </c>
      <c r="AU148" s="3">
        <v>0.96750000000000003</v>
      </c>
      <c r="AV148" s="3">
        <v>0.97740000000000005</v>
      </c>
      <c r="AW148" s="3">
        <v>0.98740000000000006</v>
      </c>
      <c r="AX148" s="3">
        <v>0.99729999999999996</v>
      </c>
      <c r="AY148" s="3">
        <v>1.0073000000000001</v>
      </c>
      <c r="AZ148" s="3">
        <v>1.0173000000000001</v>
      </c>
      <c r="BA148" s="3">
        <v>1.0273000000000001</v>
      </c>
      <c r="BB148" s="3">
        <v>1.0371999999999999</v>
      </c>
      <c r="BC148" s="3">
        <v>1.0471999999999999</v>
      </c>
      <c r="BD148" s="3">
        <v>1.0571999999999999</v>
      </c>
      <c r="BE148" s="3">
        <v>1.0671999999999999</v>
      </c>
      <c r="BF148" s="3">
        <v>1.0771999999999999</v>
      </c>
      <c r="BG148" s="3">
        <v>1.0871</v>
      </c>
      <c r="BH148" s="3">
        <v>1.0971</v>
      </c>
    </row>
    <row r="149" spans="1:60" x14ac:dyDescent="0.2">
      <c r="A149" s="1">
        <v>48.5</v>
      </c>
      <c r="B149" s="3">
        <v>0.53900000000000003</v>
      </c>
      <c r="C149" s="3">
        <v>0.54800000000000004</v>
      </c>
      <c r="D149" s="3">
        <v>0.55600000000000005</v>
      </c>
      <c r="E149" s="3">
        <v>0.56499999999999995</v>
      </c>
      <c r="F149" s="3">
        <v>0.57399999999999995</v>
      </c>
      <c r="G149" s="3">
        <v>0.58199999999999996</v>
      </c>
      <c r="H149" s="3">
        <v>0.59099999999999997</v>
      </c>
      <c r="I149" s="3">
        <v>0.59899999999999998</v>
      </c>
      <c r="J149" s="3">
        <v>0.60899999999999999</v>
      </c>
      <c r="K149" s="3">
        <v>0.61799999999999999</v>
      </c>
      <c r="L149" s="3">
        <v>0.628</v>
      </c>
      <c r="M149" s="3">
        <v>0.63700000000000001</v>
      </c>
      <c r="N149" s="3">
        <v>0.64700000000000002</v>
      </c>
      <c r="O149" s="3">
        <v>0.65629999999999999</v>
      </c>
      <c r="P149" s="3">
        <v>0.66590000000000005</v>
      </c>
      <c r="Q149" s="3">
        <v>0.67549999999999999</v>
      </c>
      <c r="R149" s="3">
        <v>0.68510000000000004</v>
      </c>
      <c r="S149" s="3">
        <v>0.69469999999999998</v>
      </c>
      <c r="T149" s="3">
        <v>0.70430000000000004</v>
      </c>
      <c r="U149" s="3">
        <v>0.71399999999999997</v>
      </c>
      <c r="V149" s="3">
        <v>0.72360000000000002</v>
      </c>
      <c r="W149" s="3">
        <v>0.73319999999999996</v>
      </c>
      <c r="X149" s="3">
        <v>0.74280000000000002</v>
      </c>
      <c r="Y149" s="3">
        <v>0.75229999999999997</v>
      </c>
      <c r="Z149" s="3">
        <v>0.76180000000000003</v>
      </c>
      <c r="AA149" s="3">
        <v>0.77129999999999999</v>
      </c>
      <c r="AB149" s="3">
        <v>0.78090000000000004</v>
      </c>
      <c r="AC149" s="3">
        <v>0.79039999999999999</v>
      </c>
      <c r="AD149" s="3">
        <v>0.80010000000000003</v>
      </c>
      <c r="AE149" s="3">
        <v>0.80969999999999998</v>
      </c>
      <c r="AF149" s="3">
        <v>0.81940000000000002</v>
      </c>
      <c r="AG149" s="3">
        <v>0.82920000000000005</v>
      </c>
      <c r="AH149" s="3">
        <v>0.83889999999999998</v>
      </c>
      <c r="AI149" s="3">
        <v>0.84870000000000001</v>
      </c>
      <c r="AJ149" s="3">
        <v>0.85860000000000003</v>
      </c>
      <c r="AK149" s="3">
        <v>0.86839999999999995</v>
      </c>
      <c r="AL149" s="3">
        <v>0.87829999999999997</v>
      </c>
      <c r="AM149" s="3">
        <v>0.88819999999999999</v>
      </c>
      <c r="AN149" s="3">
        <v>0.89810000000000001</v>
      </c>
      <c r="AO149" s="3">
        <v>0.90800000000000003</v>
      </c>
      <c r="AP149" s="3">
        <v>0.91800000000000004</v>
      </c>
      <c r="AQ149" s="3">
        <v>0.92789999999999995</v>
      </c>
      <c r="AR149" s="3">
        <v>0.93789999999999996</v>
      </c>
      <c r="AS149" s="3">
        <v>0.94779999999999998</v>
      </c>
      <c r="AT149" s="3">
        <v>0.95779999999999998</v>
      </c>
      <c r="AU149" s="3">
        <v>0.96779999999999999</v>
      </c>
      <c r="AV149" s="3">
        <v>0.97770000000000001</v>
      </c>
      <c r="AW149" s="3">
        <v>0.98770000000000002</v>
      </c>
      <c r="AX149" s="3">
        <v>0.99760000000000004</v>
      </c>
      <c r="AY149" s="3">
        <v>1.0076000000000001</v>
      </c>
      <c r="AZ149" s="3">
        <v>1.0176000000000001</v>
      </c>
      <c r="BA149" s="3">
        <v>1.0276000000000001</v>
      </c>
      <c r="BB149" s="3">
        <v>1.0376000000000001</v>
      </c>
      <c r="BC149" s="3">
        <v>1.0475000000000001</v>
      </c>
      <c r="BD149" s="3">
        <v>1.0575000000000001</v>
      </c>
      <c r="BE149" s="3">
        <v>1.0674999999999999</v>
      </c>
      <c r="BF149" s="3">
        <v>1.0774999999999999</v>
      </c>
      <c r="BG149" s="3">
        <v>1.0873999999999999</v>
      </c>
      <c r="BH149" s="3">
        <v>1.0973999999999999</v>
      </c>
    </row>
    <row r="150" spans="1:60" x14ac:dyDescent="0.2">
      <c r="A150" s="1">
        <v>49</v>
      </c>
      <c r="B150" s="3">
        <v>0.54</v>
      </c>
      <c r="C150" s="3">
        <v>0.54800000000000004</v>
      </c>
      <c r="D150" s="3">
        <v>0.55700000000000005</v>
      </c>
      <c r="E150" s="3">
        <v>0.56599999999999995</v>
      </c>
      <c r="F150" s="3">
        <v>0.57499999999999996</v>
      </c>
      <c r="G150" s="3">
        <v>0.58299999999999996</v>
      </c>
      <c r="H150" s="3">
        <v>0.59099999999999997</v>
      </c>
      <c r="I150" s="3">
        <v>0.59899999999999998</v>
      </c>
      <c r="J150" s="3">
        <v>0.60899999999999999</v>
      </c>
      <c r="K150" s="3">
        <v>0.61899999999999999</v>
      </c>
      <c r="L150" s="3">
        <v>0.628</v>
      </c>
      <c r="M150" s="3">
        <v>0.63800000000000001</v>
      </c>
      <c r="N150" s="3">
        <v>0.64700000000000002</v>
      </c>
      <c r="O150" s="3">
        <v>0.65669999999999995</v>
      </c>
      <c r="P150" s="3">
        <v>0.6663</v>
      </c>
      <c r="Q150" s="3">
        <v>0.67589999999999995</v>
      </c>
      <c r="R150" s="3">
        <v>0.6855</v>
      </c>
      <c r="S150" s="3">
        <v>0.69520000000000004</v>
      </c>
      <c r="T150" s="3">
        <v>0.70479999999999998</v>
      </c>
      <c r="U150" s="3">
        <v>0.71440000000000003</v>
      </c>
      <c r="V150" s="3">
        <v>0.72399999999999998</v>
      </c>
      <c r="W150" s="3">
        <v>0.73360000000000003</v>
      </c>
      <c r="X150" s="3">
        <v>0.74319999999999997</v>
      </c>
      <c r="Y150" s="3">
        <v>0.75270000000000004</v>
      </c>
      <c r="Z150" s="3">
        <v>0.76219999999999999</v>
      </c>
      <c r="AA150" s="3">
        <v>0.77170000000000005</v>
      </c>
      <c r="AB150" s="3">
        <v>0.78120000000000001</v>
      </c>
      <c r="AC150" s="3">
        <v>0.79079999999999995</v>
      </c>
      <c r="AD150" s="3">
        <v>0.8004</v>
      </c>
      <c r="AE150" s="3">
        <v>0.81010000000000004</v>
      </c>
      <c r="AF150" s="3">
        <v>0.81979999999999997</v>
      </c>
      <c r="AG150" s="3">
        <v>0.82950000000000002</v>
      </c>
      <c r="AH150" s="3">
        <v>0.83930000000000005</v>
      </c>
      <c r="AI150" s="3">
        <v>0.84909999999999997</v>
      </c>
      <c r="AJ150" s="3">
        <v>0.8589</v>
      </c>
      <c r="AK150" s="3">
        <v>0.86870000000000003</v>
      </c>
      <c r="AL150" s="3">
        <v>0.87860000000000005</v>
      </c>
      <c r="AM150" s="3">
        <v>0.88849999999999996</v>
      </c>
      <c r="AN150" s="3">
        <v>0.89839999999999998</v>
      </c>
      <c r="AO150" s="3">
        <v>0.9083</v>
      </c>
      <c r="AP150" s="3">
        <v>0.91830000000000001</v>
      </c>
      <c r="AQ150" s="3">
        <v>0.92820000000000003</v>
      </c>
      <c r="AR150" s="3">
        <v>0.93820000000000003</v>
      </c>
      <c r="AS150" s="3">
        <v>0.94820000000000004</v>
      </c>
      <c r="AT150" s="3">
        <v>0.95809999999999995</v>
      </c>
      <c r="AU150" s="3">
        <v>0.96809999999999996</v>
      </c>
      <c r="AV150" s="3">
        <v>0.97799999999999998</v>
      </c>
      <c r="AW150" s="3">
        <v>0.98799999999999999</v>
      </c>
      <c r="AX150" s="3">
        <v>0.99790000000000001</v>
      </c>
      <c r="AY150" s="3">
        <v>1.0079</v>
      </c>
      <c r="AZ150" s="3">
        <v>1.0179</v>
      </c>
      <c r="BA150" s="3">
        <v>1.0279</v>
      </c>
      <c r="BB150" s="3">
        <v>1.0379</v>
      </c>
      <c r="BC150" s="3">
        <v>1.0478000000000001</v>
      </c>
      <c r="BD150" s="3">
        <v>1.0578000000000001</v>
      </c>
      <c r="BE150" s="3">
        <v>1.0678000000000001</v>
      </c>
      <c r="BF150" s="3">
        <v>1.0778000000000001</v>
      </c>
      <c r="BG150" s="3">
        <v>1.0876999999999999</v>
      </c>
      <c r="BH150" s="3">
        <v>1.0976999999999999</v>
      </c>
    </row>
    <row r="151" spans="1:60" x14ac:dyDescent="0.2">
      <c r="A151" s="1">
        <v>49.5</v>
      </c>
      <c r="B151" s="3">
        <v>0.54</v>
      </c>
      <c r="C151" s="3">
        <v>0.54900000000000004</v>
      </c>
      <c r="D151" s="3">
        <v>0.55800000000000005</v>
      </c>
      <c r="E151" s="3">
        <v>0.56599999999999995</v>
      </c>
      <c r="F151" s="3">
        <v>0.57499999999999996</v>
      </c>
      <c r="G151" s="3">
        <v>0.58299999999999996</v>
      </c>
      <c r="H151" s="3">
        <v>0.59199999999999997</v>
      </c>
      <c r="I151" s="3">
        <v>0.6</v>
      </c>
      <c r="J151" s="3">
        <v>0.61</v>
      </c>
      <c r="K151" s="3">
        <v>0.61899999999999999</v>
      </c>
      <c r="L151" s="3">
        <v>0.629</v>
      </c>
      <c r="M151" s="3">
        <v>0.63800000000000001</v>
      </c>
      <c r="N151" s="3">
        <v>0.64800000000000002</v>
      </c>
      <c r="O151" s="3">
        <v>0.65720000000000001</v>
      </c>
      <c r="P151" s="3">
        <v>0.66669999999999996</v>
      </c>
      <c r="Q151" s="3">
        <v>0.67630000000000001</v>
      </c>
      <c r="R151" s="3">
        <v>0.68600000000000005</v>
      </c>
      <c r="S151" s="3">
        <v>0.6956</v>
      </c>
      <c r="T151" s="3">
        <v>0.70520000000000005</v>
      </c>
      <c r="U151" s="3">
        <v>0.71479999999999999</v>
      </c>
      <c r="V151" s="3">
        <v>0.72440000000000004</v>
      </c>
      <c r="W151" s="3">
        <v>0.73399999999999999</v>
      </c>
      <c r="X151" s="3">
        <v>0.74360000000000004</v>
      </c>
      <c r="Y151" s="3">
        <v>0.75309999999999999</v>
      </c>
      <c r="Z151" s="3">
        <v>0.76249999999999996</v>
      </c>
      <c r="AA151" s="3">
        <v>0.77200000000000002</v>
      </c>
      <c r="AB151" s="3">
        <v>0.78159999999999996</v>
      </c>
      <c r="AC151" s="3">
        <v>0.79110000000000003</v>
      </c>
      <c r="AD151" s="3">
        <v>0.80079999999999996</v>
      </c>
      <c r="AE151" s="3">
        <v>0.81040000000000001</v>
      </c>
      <c r="AF151" s="3">
        <v>0.82010000000000005</v>
      </c>
      <c r="AG151" s="3">
        <v>0.82979999999999998</v>
      </c>
      <c r="AH151" s="3">
        <v>0.83960000000000001</v>
      </c>
      <c r="AI151" s="3">
        <v>0.84940000000000004</v>
      </c>
      <c r="AJ151" s="3">
        <v>0.85919999999999996</v>
      </c>
      <c r="AK151" s="3">
        <v>0.86899999999999999</v>
      </c>
      <c r="AL151" s="3">
        <v>0.87890000000000001</v>
      </c>
      <c r="AM151" s="3">
        <v>0.88880000000000003</v>
      </c>
      <c r="AN151" s="3">
        <v>0.89870000000000005</v>
      </c>
      <c r="AO151" s="3">
        <v>0.90859999999999996</v>
      </c>
      <c r="AP151" s="3">
        <v>0.91859999999999997</v>
      </c>
      <c r="AQ151" s="3">
        <v>0.92859999999999998</v>
      </c>
      <c r="AR151" s="3">
        <v>0.9385</v>
      </c>
      <c r="AS151" s="3">
        <v>0.94850000000000001</v>
      </c>
      <c r="AT151" s="3">
        <v>0.95840000000000003</v>
      </c>
      <c r="AU151" s="3">
        <v>0.96840000000000004</v>
      </c>
      <c r="AV151" s="3">
        <v>0.97829999999999995</v>
      </c>
      <c r="AW151" s="3">
        <v>0.98829999999999996</v>
      </c>
      <c r="AX151" s="3">
        <v>0.99819999999999998</v>
      </c>
      <c r="AY151" s="3">
        <v>1.0082</v>
      </c>
      <c r="AZ151" s="3">
        <v>1.0182</v>
      </c>
      <c r="BA151" s="3">
        <v>1.0282</v>
      </c>
      <c r="BB151" s="3">
        <v>1.0382</v>
      </c>
      <c r="BC151" s="3">
        <v>1.0481</v>
      </c>
      <c r="BD151" s="3">
        <v>1.0581</v>
      </c>
      <c r="BE151" s="3">
        <v>1.0681</v>
      </c>
      <c r="BF151" s="3">
        <v>1.0781000000000001</v>
      </c>
      <c r="BG151" s="3">
        <v>1.0881000000000001</v>
      </c>
      <c r="BH151" s="3">
        <v>1.0980000000000001</v>
      </c>
    </row>
    <row r="152" spans="1:60" x14ac:dyDescent="0.2">
      <c r="A152" s="1">
        <v>50</v>
      </c>
      <c r="B152" s="3">
        <v>0.54100000000000004</v>
      </c>
      <c r="C152" s="3">
        <v>0.55000000000000004</v>
      </c>
      <c r="D152" s="3">
        <v>0.55800000000000005</v>
      </c>
      <c r="E152" s="3">
        <v>0.56699999999999995</v>
      </c>
      <c r="F152" s="3">
        <v>0.57599999999999996</v>
      </c>
      <c r="G152" s="3">
        <v>0.58399999999999996</v>
      </c>
      <c r="H152" s="3">
        <v>0.59199999999999997</v>
      </c>
      <c r="I152" s="3">
        <v>0.60099999999999998</v>
      </c>
      <c r="J152" s="3">
        <v>0.61</v>
      </c>
      <c r="K152" s="3">
        <v>0.62</v>
      </c>
      <c r="L152" s="3">
        <v>0.629</v>
      </c>
      <c r="M152" s="3">
        <v>0.63900000000000001</v>
      </c>
      <c r="N152" s="3">
        <v>0.64800000000000002</v>
      </c>
      <c r="O152" s="3">
        <v>0.65759999999999996</v>
      </c>
      <c r="P152" s="3">
        <v>0.66720000000000002</v>
      </c>
      <c r="Q152" s="3">
        <v>0.67679999999999996</v>
      </c>
      <c r="R152" s="3">
        <v>0.68640000000000001</v>
      </c>
      <c r="S152" s="3">
        <v>0.69599999999999995</v>
      </c>
      <c r="T152" s="3">
        <v>0.7056</v>
      </c>
      <c r="U152" s="3">
        <v>0.71519999999999995</v>
      </c>
      <c r="V152" s="3">
        <v>0.7248</v>
      </c>
      <c r="W152" s="3">
        <v>0.73440000000000005</v>
      </c>
      <c r="X152" s="3">
        <v>0.74390000000000001</v>
      </c>
      <c r="Y152" s="3">
        <v>0.75339999999999996</v>
      </c>
      <c r="Z152" s="3">
        <v>0.76290000000000002</v>
      </c>
      <c r="AA152" s="3">
        <v>0.77239999999999998</v>
      </c>
      <c r="AB152" s="3">
        <v>0.78190000000000004</v>
      </c>
      <c r="AC152" s="3">
        <v>0.79149999999999998</v>
      </c>
      <c r="AD152" s="3">
        <v>0.80110000000000003</v>
      </c>
      <c r="AE152" s="3">
        <v>0.81069999999999998</v>
      </c>
      <c r="AF152" s="3">
        <v>0.82040000000000002</v>
      </c>
      <c r="AG152" s="3">
        <v>0.83009999999999995</v>
      </c>
      <c r="AH152" s="3">
        <v>0.83989999999999998</v>
      </c>
      <c r="AI152" s="3">
        <v>0.84970000000000001</v>
      </c>
      <c r="AJ152" s="3">
        <v>0.85950000000000004</v>
      </c>
      <c r="AK152" s="3">
        <v>0.86929999999999996</v>
      </c>
      <c r="AL152" s="3">
        <v>0.87919999999999998</v>
      </c>
      <c r="AM152" s="3">
        <v>0.8891</v>
      </c>
      <c r="AN152" s="3">
        <v>0.89900000000000002</v>
      </c>
      <c r="AO152" s="3">
        <v>0.90900000000000003</v>
      </c>
      <c r="AP152" s="3">
        <v>0.91890000000000005</v>
      </c>
      <c r="AQ152" s="3">
        <v>0.92889999999999995</v>
      </c>
      <c r="AR152" s="3">
        <v>0.93879999999999997</v>
      </c>
      <c r="AS152" s="3">
        <v>0.94879999999999998</v>
      </c>
      <c r="AT152" s="3">
        <v>0.9587</v>
      </c>
      <c r="AU152" s="3">
        <v>0.96870000000000001</v>
      </c>
      <c r="AV152" s="3">
        <v>0.97860000000000003</v>
      </c>
      <c r="AW152" s="3">
        <v>0.98860000000000003</v>
      </c>
      <c r="AX152" s="3">
        <v>0.99850000000000005</v>
      </c>
      <c r="AY152" s="3">
        <v>1.0085</v>
      </c>
      <c r="AZ152" s="3">
        <v>1.0185</v>
      </c>
      <c r="BA152" s="3">
        <v>1.0285</v>
      </c>
      <c r="BB152" s="3">
        <v>1.0385</v>
      </c>
      <c r="BC152" s="3">
        <v>1.0484</v>
      </c>
      <c r="BD152" s="3">
        <v>1.0584</v>
      </c>
      <c r="BE152" s="3">
        <v>1.0684</v>
      </c>
      <c r="BF152" s="3">
        <v>1.0784</v>
      </c>
      <c r="BG152" s="3">
        <v>1.0884</v>
      </c>
      <c r="BH152" s="3">
        <v>1.0984</v>
      </c>
    </row>
    <row r="153" spans="1:60" x14ac:dyDescent="0.2">
      <c r="A153" s="1">
        <v>50.5</v>
      </c>
      <c r="V153" s="3">
        <v>0.72519999999999996</v>
      </c>
      <c r="W153" s="3">
        <v>0.73470000000000002</v>
      </c>
      <c r="X153" s="3">
        <v>0.74429999999999996</v>
      </c>
      <c r="Y153" s="3">
        <v>0.75380000000000003</v>
      </c>
      <c r="Z153" s="3">
        <v>0.76319999999999999</v>
      </c>
      <c r="AA153" s="3">
        <v>0.77270000000000005</v>
      </c>
      <c r="AB153" s="3">
        <v>0.7823</v>
      </c>
      <c r="AC153" s="3">
        <v>0.79179999999999995</v>
      </c>
      <c r="AD153" s="3">
        <v>0.8014</v>
      </c>
      <c r="AE153" s="3">
        <v>0.81110000000000004</v>
      </c>
      <c r="AF153" s="3">
        <v>0.82079999999999997</v>
      </c>
      <c r="AG153" s="3">
        <v>0.83050000000000002</v>
      </c>
      <c r="AH153" s="3">
        <v>0.84019999999999995</v>
      </c>
      <c r="AI153" s="3">
        <v>0.85</v>
      </c>
      <c r="AJ153" s="3">
        <v>0.85980000000000001</v>
      </c>
      <c r="AK153" s="3">
        <v>0.86970000000000003</v>
      </c>
      <c r="AL153" s="3">
        <v>0.87949999999999995</v>
      </c>
      <c r="AM153" s="3">
        <v>0.88939999999999997</v>
      </c>
      <c r="AN153" s="3">
        <v>0.89929999999999999</v>
      </c>
      <c r="AO153" s="3">
        <v>0.9093</v>
      </c>
      <c r="AP153" s="3">
        <v>0.91920000000000002</v>
      </c>
      <c r="AQ153" s="3">
        <v>0.92920000000000003</v>
      </c>
      <c r="AR153" s="3">
        <v>0.93910000000000005</v>
      </c>
      <c r="AS153" s="3">
        <v>0.94910000000000005</v>
      </c>
      <c r="AT153" s="3">
        <v>0.95899999999999996</v>
      </c>
      <c r="AU153" s="3">
        <v>0.96899999999999997</v>
      </c>
      <c r="AV153" s="3">
        <v>0.97889999999999999</v>
      </c>
      <c r="AW153" s="3">
        <v>0.9889</v>
      </c>
      <c r="AX153" s="3">
        <v>0.99890000000000001</v>
      </c>
      <c r="AY153" s="3">
        <v>1.0087999999999999</v>
      </c>
      <c r="AZ153" s="3">
        <v>1.0187999999999999</v>
      </c>
      <c r="BA153" s="3">
        <v>1.0287999999999999</v>
      </c>
      <c r="BB153" s="3">
        <v>1.0387999999999999</v>
      </c>
      <c r="BC153" s="3">
        <v>1.0488</v>
      </c>
      <c r="BD153" s="3">
        <v>1.0587</v>
      </c>
      <c r="BE153" s="3">
        <v>1.0687</v>
      </c>
      <c r="BF153" s="3">
        <v>1.0787</v>
      </c>
      <c r="BG153" s="3">
        <v>1.0887</v>
      </c>
      <c r="BH153" s="3">
        <v>1.0987</v>
      </c>
    </row>
    <row r="154" spans="1:60" x14ac:dyDescent="0.2">
      <c r="A154" s="1">
        <v>51</v>
      </c>
      <c r="V154" s="3">
        <v>0.72560000000000002</v>
      </c>
      <c r="W154" s="3">
        <v>0.73509999999999998</v>
      </c>
      <c r="X154" s="3">
        <v>0.74470000000000003</v>
      </c>
      <c r="Y154" s="3">
        <v>0.75419999999999998</v>
      </c>
      <c r="Z154" s="3">
        <v>0.76359999999999995</v>
      </c>
      <c r="AA154" s="3">
        <v>0.77310000000000001</v>
      </c>
      <c r="AB154" s="3">
        <v>0.78259999999999996</v>
      </c>
      <c r="AC154" s="3">
        <v>0.79220000000000002</v>
      </c>
      <c r="AD154" s="3">
        <v>0.80179999999999996</v>
      </c>
      <c r="AE154" s="3">
        <v>0.81140000000000001</v>
      </c>
      <c r="AF154" s="3">
        <v>0.82110000000000005</v>
      </c>
      <c r="AG154" s="3">
        <v>0.83079999999999998</v>
      </c>
      <c r="AH154" s="3">
        <v>0.84060000000000001</v>
      </c>
      <c r="AI154" s="3">
        <v>0.85029999999999994</v>
      </c>
      <c r="AJ154" s="3">
        <v>0.86019999999999996</v>
      </c>
      <c r="AK154" s="3">
        <v>0.87</v>
      </c>
      <c r="AL154" s="3">
        <v>0.87980000000000003</v>
      </c>
      <c r="AM154" s="3">
        <v>0.88970000000000005</v>
      </c>
      <c r="AN154" s="3">
        <v>0.89959999999999996</v>
      </c>
      <c r="AO154" s="3">
        <v>0.90959999999999996</v>
      </c>
      <c r="AP154" s="3">
        <v>0.91949999999999998</v>
      </c>
      <c r="AQ154" s="3">
        <v>0.92949999999999999</v>
      </c>
      <c r="AR154" s="3">
        <v>0.93940000000000001</v>
      </c>
      <c r="AS154" s="3">
        <v>0.94940000000000002</v>
      </c>
      <c r="AT154" s="3">
        <v>0.95930000000000004</v>
      </c>
      <c r="AU154" s="3">
        <v>0.96930000000000005</v>
      </c>
      <c r="AV154" s="3">
        <v>0.97919999999999996</v>
      </c>
      <c r="AW154" s="3">
        <v>0.98919999999999997</v>
      </c>
      <c r="AX154" s="3">
        <v>0.99919999999999998</v>
      </c>
      <c r="AY154" s="3">
        <v>1.0091000000000001</v>
      </c>
      <c r="AZ154" s="3">
        <v>1.0190999999999999</v>
      </c>
      <c r="BA154" s="3">
        <v>1.0290999999999999</v>
      </c>
      <c r="BB154" s="3">
        <v>1.0390999999999999</v>
      </c>
      <c r="BC154" s="3">
        <v>1.0490999999999999</v>
      </c>
      <c r="BD154" s="3">
        <v>1.0589999999999999</v>
      </c>
      <c r="BE154" s="3">
        <v>1.069</v>
      </c>
      <c r="BF154" s="3">
        <v>1.079</v>
      </c>
      <c r="BG154" s="3">
        <v>1.089</v>
      </c>
      <c r="BH154" s="3">
        <v>1.099</v>
      </c>
    </row>
    <row r="155" spans="1:60" x14ac:dyDescent="0.2">
      <c r="A155" s="1">
        <v>51.5</v>
      </c>
      <c r="V155" s="3">
        <v>0.72599999999999998</v>
      </c>
      <c r="W155" s="3">
        <v>0.73550000000000004</v>
      </c>
      <c r="X155" s="3">
        <v>0.74509999999999998</v>
      </c>
      <c r="Y155" s="3">
        <v>0.75449999999999995</v>
      </c>
      <c r="Z155" s="3">
        <v>0.76400000000000001</v>
      </c>
      <c r="AA155" s="3">
        <v>0.77349999999999997</v>
      </c>
      <c r="AB155" s="3">
        <v>0.78300000000000003</v>
      </c>
      <c r="AC155" s="3">
        <v>0.79249999999999998</v>
      </c>
      <c r="AD155" s="3">
        <v>0.80210000000000004</v>
      </c>
      <c r="AE155" s="3">
        <v>0.81169999999999998</v>
      </c>
      <c r="AF155" s="3">
        <v>0.82140000000000002</v>
      </c>
      <c r="AG155" s="3">
        <v>0.83109999999999995</v>
      </c>
      <c r="AH155" s="3">
        <v>0.84089999999999998</v>
      </c>
      <c r="AI155" s="3">
        <v>0.85070000000000001</v>
      </c>
      <c r="AJ155" s="3">
        <v>0.86050000000000004</v>
      </c>
      <c r="AK155" s="3">
        <v>0.87029999999999996</v>
      </c>
      <c r="AL155" s="3">
        <v>0.88019999999999998</v>
      </c>
      <c r="AM155" s="3">
        <v>0.89</v>
      </c>
      <c r="AN155" s="3">
        <v>0.89990000000000003</v>
      </c>
      <c r="AO155" s="3">
        <v>0.90990000000000004</v>
      </c>
      <c r="AP155" s="3">
        <v>0.91979999999999995</v>
      </c>
      <c r="AQ155" s="3">
        <v>0.92979999999999996</v>
      </c>
      <c r="AR155" s="3">
        <v>0.93969999999999998</v>
      </c>
      <c r="AS155" s="3">
        <v>0.94969999999999999</v>
      </c>
      <c r="AT155" s="3">
        <v>0.95960000000000001</v>
      </c>
      <c r="AU155" s="3">
        <v>0.96960000000000002</v>
      </c>
      <c r="AV155" s="3">
        <v>0.97950000000000004</v>
      </c>
      <c r="AW155" s="3">
        <v>0.98950000000000005</v>
      </c>
      <c r="AX155" s="3">
        <v>0.99950000000000006</v>
      </c>
      <c r="AY155" s="3">
        <v>1.0094000000000001</v>
      </c>
      <c r="AZ155" s="3">
        <v>1.0194000000000001</v>
      </c>
      <c r="BA155" s="3">
        <v>1.0294000000000001</v>
      </c>
      <c r="BB155" s="3">
        <v>1.0394000000000001</v>
      </c>
      <c r="BC155" s="3">
        <v>1.0494000000000001</v>
      </c>
      <c r="BD155" s="3">
        <v>1.0593999999999999</v>
      </c>
      <c r="BE155" s="3">
        <v>1.0692999999999999</v>
      </c>
      <c r="BF155" s="3">
        <v>1.0792999999999999</v>
      </c>
      <c r="BG155" s="3">
        <v>1.0892999999999999</v>
      </c>
      <c r="BH155" s="3">
        <v>1.0992999999999999</v>
      </c>
    </row>
    <row r="156" spans="1:60" x14ac:dyDescent="0.2">
      <c r="A156" s="1">
        <v>52</v>
      </c>
      <c r="V156" s="3">
        <v>0.72640000000000005</v>
      </c>
      <c r="W156" s="3">
        <v>0.7359</v>
      </c>
      <c r="X156" s="3">
        <v>0.74550000000000005</v>
      </c>
      <c r="Y156" s="3">
        <v>0.75490000000000002</v>
      </c>
      <c r="Z156" s="3">
        <v>0.76429999999999998</v>
      </c>
      <c r="AA156" s="3">
        <v>0.77380000000000004</v>
      </c>
      <c r="AB156" s="3">
        <v>0.7833</v>
      </c>
      <c r="AC156" s="3">
        <v>0.79290000000000005</v>
      </c>
      <c r="AD156" s="3">
        <v>0.8024</v>
      </c>
      <c r="AE156" s="3">
        <v>0.81210000000000004</v>
      </c>
      <c r="AF156" s="3">
        <v>0.82169999999999999</v>
      </c>
      <c r="AG156" s="3">
        <v>0.83140000000000003</v>
      </c>
      <c r="AH156" s="3">
        <v>0.84119999999999995</v>
      </c>
      <c r="AI156" s="3">
        <v>0.85099999999999998</v>
      </c>
      <c r="AJ156" s="3">
        <v>0.86080000000000001</v>
      </c>
      <c r="AK156" s="3">
        <v>0.87060000000000004</v>
      </c>
      <c r="AL156" s="3">
        <v>0.88049999999999995</v>
      </c>
      <c r="AM156" s="3">
        <v>0.89029999999999998</v>
      </c>
      <c r="AN156" s="3">
        <v>0.9002</v>
      </c>
      <c r="AO156" s="3">
        <v>0.91020000000000001</v>
      </c>
      <c r="AP156" s="3">
        <v>0.92010000000000003</v>
      </c>
      <c r="AQ156" s="3">
        <v>0.93010000000000004</v>
      </c>
      <c r="AR156" s="3">
        <v>0.94</v>
      </c>
      <c r="AS156" s="3">
        <v>0.95</v>
      </c>
      <c r="AT156" s="3">
        <v>0.95989999999999998</v>
      </c>
      <c r="AU156" s="3">
        <v>0.96989999999999998</v>
      </c>
      <c r="AV156" s="3">
        <v>0.9798</v>
      </c>
      <c r="AW156" s="3">
        <v>0.98980000000000001</v>
      </c>
      <c r="AX156" s="3">
        <v>0.99980000000000002</v>
      </c>
      <c r="AY156" s="3">
        <v>1.0097</v>
      </c>
      <c r="AZ156" s="3">
        <v>1.0197000000000001</v>
      </c>
      <c r="BA156" s="3">
        <v>1.0297000000000001</v>
      </c>
      <c r="BB156" s="3">
        <v>1.0397000000000001</v>
      </c>
      <c r="BC156" s="3">
        <v>1.0497000000000001</v>
      </c>
      <c r="BD156" s="3">
        <v>1.0597000000000001</v>
      </c>
      <c r="BE156" s="3">
        <v>1.0696000000000001</v>
      </c>
      <c r="BF156" s="3">
        <v>1.0795999999999999</v>
      </c>
      <c r="BG156" s="3">
        <v>1.0895999999999999</v>
      </c>
      <c r="BH156" s="3">
        <v>1.0995999999999999</v>
      </c>
    </row>
    <row r="157" spans="1:60" x14ac:dyDescent="0.2">
      <c r="A157" s="1">
        <v>52.5</v>
      </c>
      <c r="B157" s="3" t="s">
        <v>3</v>
      </c>
      <c r="C157" s="3">
        <v>0.83509999999999995</v>
      </c>
      <c r="V157" s="3">
        <v>0.72670000000000001</v>
      </c>
      <c r="W157" s="3">
        <v>0.73629999999999995</v>
      </c>
      <c r="X157" s="3">
        <v>0.74590000000000001</v>
      </c>
      <c r="Y157" s="3">
        <v>0.75529999999999997</v>
      </c>
      <c r="Z157" s="3">
        <v>0.76470000000000005</v>
      </c>
      <c r="AA157" s="3">
        <v>0.7742</v>
      </c>
      <c r="AB157" s="3">
        <v>0.78369999999999995</v>
      </c>
      <c r="AC157" s="3">
        <v>0.79320000000000002</v>
      </c>
      <c r="AD157" s="3">
        <v>0.80279999999999996</v>
      </c>
      <c r="AE157" s="3">
        <v>0.81240000000000001</v>
      </c>
      <c r="AF157" s="3">
        <v>0.82210000000000005</v>
      </c>
      <c r="AG157" s="3">
        <v>0.83179999999999998</v>
      </c>
      <c r="AH157" s="3">
        <v>0.84150000000000003</v>
      </c>
      <c r="AI157" s="3">
        <v>0.85129999999999995</v>
      </c>
      <c r="AJ157" s="3">
        <v>0.86109999999999998</v>
      </c>
      <c r="AK157" s="3">
        <v>0.87090000000000001</v>
      </c>
      <c r="AL157" s="3">
        <v>0.88080000000000003</v>
      </c>
      <c r="AM157" s="3">
        <v>0.89070000000000005</v>
      </c>
      <c r="AN157" s="3">
        <v>0.90059999999999996</v>
      </c>
      <c r="AO157" s="3">
        <v>0.91049999999999998</v>
      </c>
      <c r="AP157" s="3">
        <v>0.92049999999999998</v>
      </c>
      <c r="AQ157" s="3">
        <v>0.9304</v>
      </c>
      <c r="AR157" s="3">
        <v>0.94040000000000001</v>
      </c>
      <c r="AS157" s="3">
        <v>0.95030000000000003</v>
      </c>
      <c r="AT157" s="3">
        <v>0.96030000000000004</v>
      </c>
      <c r="AU157" s="3">
        <v>0.97019999999999995</v>
      </c>
      <c r="AV157" s="3">
        <v>0.98009999999999997</v>
      </c>
      <c r="AW157" s="3">
        <v>0.99009999999999998</v>
      </c>
      <c r="AX157" s="3">
        <v>1.0001</v>
      </c>
      <c r="AY157" s="3">
        <v>1.01</v>
      </c>
      <c r="AZ157" s="3">
        <v>1.02</v>
      </c>
      <c r="BA157" s="3">
        <v>1.03</v>
      </c>
      <c r="BB157" s="3">
        <v>1.04</v>
      </c>
      <c r="BC157" s="3">
        <v>1.05</v>
      </c>
      <c r="BD157" s="3">
        <v>1.06</v>
      </c>
      <c r="BE157" s="3">
        <v>1.07</v>
      </c>
      <c r="BF157" s="3">
        <v>1.0799000000000001</v>
      </c>
      <c r="BG157" s="3">
        <v>1.0899000000000001</v>
      </c>
      <c r="BH157" s="3">
        <v>1.0999000000000001</v>
      </c>
    </row>
    <row r="158" spans="1:60" x14ac:dyDescent="0.2">
      <c r="A158" s="1">
        <v>53</v>
      </c>
      <c r="B158" s="3" t="s">
        <v>4</v>
      </c>
      <c r="C158" s="5">
        <f>14.5-INT(14.5/0.5)*0.5</f>
        <v>0</v>
      </c>
      <c r="V158" s="3">
        <v>0.72709999999999997</v>
      </c>
      <c r="W158" s="3">
        <v>0.73670000000000002</v>
      </c>
      <c r="X158" s="3">
        <v>0.74629999999999996</v>
      </c>
      <c r="Y158" s="3">
        <v>0.75560000000000005</v>
      </c>
      <c r="Z158" s="3">
        <v>0.76500000000000001</v>
      </c>
      <c r="AA158" s="3">
        <v>0.77449999999999997</v>
      </c>
      <c r="AB158" s="3">
        <v>0.78400000000000003</v>
      </c>
      <c r="AC158" s="3">
        <v>0.79349999999999998</v>
      </c>
      <c r="AD158" s="3">
        <v>0.80310000000000004</v>
      </c>
      <c r="AE158" s="3">
        <v>0.81269999999999998</v>
      </c>
      <c r="AF158" s="3">
        <v>0.82240000000000002</v>
      </c>
      <c r="AG158" s="3">
        <v>0.83209999999999995</v>
      </c>
      <c r="AH158" s="3">
        <v>0.84179999999999999</v>
      </c>
      <c r="AI158" s="3">
        <v>0.85160000000000002</v>
      </c>
      <c r="AJ158" s="3">
        <v>0.86140000000000005</v>
      </c>
      <c r="AK158" s="3">
        <v>0.87119999999999997</v>
      </c>
      <c r="AL158" s="3">
        <v>0.88109999999999999</v>
      </c>
      <c r="AM158" s="3">
        <v>0.89100000000000001</v>
      </c>
      <c r="AN158" s="3">
        <v>0.90090000000000003</v>
      </c>
      <c r="AO158" s="3">
        <v>0.91080000000000005</v>
      </c>
      <c r="AP158" s="3">
        <v>0.92079999999999995</v>
      </c>
      <c r="AQ158" s="3">
        <v>0.93069999999999997</v>
      </c>
      <c r="AR158" s="3">
        <v>0.94069999999999998</v>
      </c>
      <c r="AS158" s="3">
        <v>0.9506</v>
      </c>
      <c r="AT158" s="3">
        <v>0.96060000000000001</v>
      </c>
      <c r="AU158" s="3">
        <v>0.97050000000000003</v>
      </c>
      <c r="AV158" s="3">
        <v>0.98050000000000004</v>
      </c>
      <c r="AW158" s="3">
        <v>0.99039999999999995</v>
      </c>
      <c r="AX158" s="3">
        <v>1.0004</v>
      </c>
      <c r="AY158" s="3">
        <v>1.0104</v>
      </c>
      <c r="AZ158" s="3">
        <v>1.0203</v>
      </c>
      <c r="BA158" s="3">
        <v>1.0303</v>
      </c>
      <c r="BB158" s="3">
        <v>1.0403</v>
      </c>
      <c r="BC158" s="3">
        <v>1.0503</v>
      </c>
      <c r="BD158" s="3">
        <v>1.0603</v>
      </c>
      <c r="BE158" s="3">
        <v>1.0703</v>
      </c>
      <c r="BF158" s="3">
        <v>1.0802</v>
      </c>
      <c r="BG158" s="3">
        <v>1.0902000000000001</v>
      </c>
    </row>
    <row r="159" spans="1:60" x14ac:dyDescent="0.2">
      <c r="A159" s="1">
        <v>53.5</v>
      </c>
      <c r="B159" s="3" t="s">
        <v>5</v>
      </c>
      <c r="C159" s="5">
        <f>INT(14.5/0.5)*0.5</f>
        <v>14.5</v>
      </c>
      <c r="V159" s="3">
        <v>0.72750000000000004</v>
      </c>
      <c r="W159" s="3">
        <v>0.73709999999999998</v>
      </c>
      <c r="X159" s="3">
        <v>0.74660000000000004</v>
      </c>
      <c r="Y159" s="3">
        <v>0.75600000000000001</v>
      </c>
      <c r="Z159" s="3">
        <v>0.76539999999999997</v>
      </c>
      <c r="AA159" s="3">
        <v>0.77490000000000003</v>
      </c>
      <c r="AB159" s="3">
        <v>0.7843</v>
      </c>
      <c r="AC159" s="3">
        <v>0.79390000000000005</v>
      </c>
      <c r="AD159" s="3">
        <v>0.8034</v>
      </c>
      <c r="AE159" s="3">
        <v>0.81310000000000004</v>
      </c>
      <c r="AF159" s="3">
        <v>0.82269999999999999</v>
      </c>
      <c r="AG159" s="3">
        <v>0.83240000000000003</v>
      </c>
      <c r="AH159" s="3">
        <v>0.84219999999999995</v>
      </c>
      <c r="AI159" s="3">
        <v>0.85189999999999999</v>
      </c>
      <c r="AJ159" s="3">
        <v>0.86170000000000002</v>
      </c>
      <c r="AK159" s="3">
        <v>0.87150000000000005</v>
      </c>
      <c r="AL159" s="3">
        <v>0.88139999999999996</v>
      </c>
      <c r="AM159" s="3">
        <v>0.89129999999999998</v>
      </c>
      <c r="AN159" s="3">
        <v>0.9012</v>
      </c>
      <c r="AO159" s="3">
        <v>0.91110000000000002</v>
      </c>
      <c r="AP159" s="3">
        <v>0.92110000000000003</v>
      </c>
      <c r="AQ159" s="3">
        <v>0.93100000000000005</v>
      </c>
      <c r="AR159" s="3">
        <v>0.94099999999999995</v>
      </c>
      <c r="AS159" s="3">
        <v>0.95089999999999997</v>
      </c>
      <c r="AT159" s="3">
        <v>0.96089999999999998</v>
      </c>
      <c r="AU159" s="3">
        <v>0.9708</v>
      </c>
      <c r="AV159" s="3">
        <v>0.98080000000000001</v>
      </c>
      <c r="AW159" s="3">
        <v>0.99070000000000003</v>
      </c>
      <c r="AX159" s="3">
        <v>1.0006999999999999</v>
      </c>
      <c r="AY159" s="3">
        <v>1.0106999999999999</v>
      </c>
      <c r="AZ159" s="3">
        <v>1.0206</v>
      </c>
      <c r="BA159" s="3">
        <v>1.0306</v>
      </c>
      <c r="BB159" s="3">
        <v>1.0406</v>
      </c>
      <c r="BC159" s="3">
        <v>1.0506</v>
      </c>
      <c r="BD159" s="3">
        <v>1.0606</v>
      </c>
      <c r="BE159" s="3">
        <v>1.0706</v>
      </c>
      <c r="BF159" s="3">
        <v>1.0805</v>
      </c>
      <c r="BG159" s="3">
        <v>1.0905</v>
      </c>
    </row>
    <row r="160" spans="1:60" x14ac:dyDescent="0.2">
      <c r="A160" s="1">
        <v>54</v>
      </c>
      <c r="B160" s="3" t="s">
        <v>6</v>
      </c>
      <c r="C160" s="4">
        <f>C159*2+52</f>
        <v>81</v>
      </c>
      <c r="V160" s="3">
        <v>0.72789999999999999</v>
      </c>
      <c r="W160" s="3">
        <v>0.73750000000000004</v>
      </c>
      <c r="X160" s="3">
        <v>0.747</v>
      </c>
      <c r="Y160" s="3">
        <v>0.75639999999999996</v>
      </c>
      <c r="Z160" s="3">
        <v>0.76570000000000005</v>
      </c>
      <c r="AA160" s="3">
        <v>0.7752</v>
      </c>
      <c r="AB160" s="3">
        <v>0.78469999999999995</v>
      </c>
      <c r="AC160" s="3">
        <v>0.79420000000000002</v>
      </c>
      <c r="AD160" s="3">
        <v>0.80379999999999996</v>
      </c>
      <c r="AE160" s="3">
        <v>0.81340000000000001</v>
      </c>
      <c r="AF160" s="3">
        <v>0.82299999999999995</v>
      </c>
      <c r="AG160" s="3">
        <v>0.8327</v>
      </c>
      <c r="AH160" s="3">
        <v>0.84250000000000003</v>
      </c>
      <c r="AI160" s="3">
        <v>0.85229999999999995</v>
      </c>
      <c r="AJ160" s="3">
        <v>0.86199999999999999</v>
      </c>
      <c r="AK160" s="3">
        <v>0.87190000000000001</v>
      </c>
      <c r="AL160" s="3">
        <v>0.88170000000000004</v>
      </c>
      <c r="AM160" s="3">
        <v>0.89159999999999995</v>
      </c>
      <c r="AN160" s="3">
        <v>0.90149999999999997</v>
      </c>
      <c r="AO160" s="3">
        <v>0.91139999999999999</v>
      </c>
      <c r="AP160" s="3">
        <v>0.9214</v>
      </c>
      <c r="AQ160" s="3">
        <v>0.93130000000000002</v>
      </c>
      <c r="AR160" s="3">
        <v>0.94130000000000003</v>
      </c>
      <c r="AS160" s="3">
        <v>0.95120000000000005</v>
      </c>
      <c r="AT160" s="3">
        <v>0.96120000000000005</v>
      </c>
      <c r="AU160" s="3">
        <v>0.97109999999999996</v>
      </c>
      <c r="AV160" s="3">
        <v>0.98109999999999997</v>
      </c>
      <c r="AW160" s="3">
        <v>0.99099999999999999</v>
      </c>
      <c r="AX160" s="3">
        <v>1.0009999999999999</v>
      </c>
      <c r="AY160" s="3">
        <v>1.0109999999999999</v>
      </c>
      <c r="AZ160" s="3">
        <v>1.0208999999999999</v>
      </c>
      <c r="BA160" s="3">
        <v>1.0308999999999999</v>
      </c>
      <c r="BB160" s="3">
        <v>1.0408999999999999</v>
      </c>
      <c r="BC160" s="3">
        <v>1.0508999999999999</v>
      </c>
      <c r="BD160" s="3">
        <v>1.0609</v>
      </c>
      <c r="BE160" s="3">
        <v>1.0709</v>
      </c>
      <c r="BF160" s="3">
        <v>1.0809</v>
      </c>
      <c r="BG160" s="3">
        <v>1.0909</v>
      </c>
    </row>
    <row r="161" spans="1:59" x14ac:dyDescent="0.2">
      <c r="A161" s="1">
        <v>54.5</v>
      </c>
      <c r="B161" s="3" t="s">
        <v>7</v>
      </c>
      <c r="C161" s="3">
        <f>ABS(0.8363-0.8351)</f>
        <v>1.1999999999999999E-3</v>
      </c>
      <c r="V161" s="3">
        <v>0.72829999999999995</v>
      </c>
      <c r="W161" s="3">
        <v>0.7379</v>
      </c>
      <c r="X161" s="3">
        <v>0.74739999999999995</v>
      </c>
      <c r="Y161" s="3">
        <v>0.75670000000000004</v>
      </c>
      <c r="Z161" s="3">
        <v>0.7661</v>
      </c>
      <c r="AA161" s="3">
        <v>0.77559999999999996</v>
      </c>
      <c r="AB161" s="3">
        <v>0.78500000000000003</v>
      </c>
      <c r="AC161" s="3">
        <v>0.79459999999999997</v>
      </c>
      <c r="AD161" s="3">
        <v>0.80410000000000004</v>
      </c>
      <c r="AE161" s="3">
        <v>0.81369999999999998</v>
      </c>
      <c r="AF161" s="3">
        <v>0.82340000000000002</v>
      </c>
      <c r="AG161" s="3">
        <v>0.83309999999999995</v>
      </c>
      <c r="AH161" s="3">
        <v>0.84279999999999999</v>
      </c>
      <c r="AI161" s="3">
        <v>0.85260000000000002</v>
      </c>
      <c r="AJ161" s="3">
        <v>0.86240000000000006</v>
      </c>
      <c r="AK161" s="3">
        <v>0.87219999999999998</v>
      </c>
      <c r="AL161" s="3">
        <v>0.88200000000000001</v>
      </c>
      <c r="AM161" s="3">
        <v>0.89190000000000003</v>
      </c>
      <c r="AN161" s="3">
        <v>0.90180000000000005</v>
      </c>
      <c r="AO161" s="3">
        <v>0.91169999999999995</v>
      </c>
      <c r="AP161" s="3">
        <v>0.92169999999999996</v>
      </c>
      <c r="AQ161" s="3">
        <v>0.93159999999999998</v>
      </c>
      <c r="AR161" s="3">
        <v>0.94159999999999999</v>
      </c>
      <c r="AS161" s="3">
        <v>0.95150000000000001</v>
      </c>
      <c r="AT161" s="3">
        <v>0.96150000000000002</v>
      </c>
      <c r="AU161" s="3">
        <v>0.97140000000000004</v>
      </c>
      <c r="AV161" s="3">
        <v>0.98140000000000005</v>
      </c>
      <c r="AW161" s="3">
        <v>0.99129999999999996</v>
      </c>
      <c r="AX161" s="3">
        <v>1.0013000000000001</v>
      </c>
      <c r="AY161" s="3">
        <v>1.0113000000000001</v>
      </c>
      <c r="AZ161" s="3">
        <v>1.0212000000000001</v>
      </c>
      <c r="BA161" s="3">
        <v>1.0311999999999999</v>
      </c>
      <c r="BB161" s="3">
        <v>1.0411999999999999</v>
      </c>
      <c r="BC161" s="3">
        <v>1.0511999999999999</v>
      </c>
      <c r="BD161" s="3">
        <v>1.0611999999999999</v>
      </c>
      <c r="BE161" s="3">
        <v>1.0711999999999999</v>
      </c>
      <c r="BF161" s="3">
        <v>1.0811999999999999</v>
      </c>
      <c r="BG161" s="3">
        <v>1.0911999999999999</v>
      </c>
    </row>
    <row r="162" spans="1:59" x14ac:dyDescent="0.2">
      <c r="A162" s="1">
        <v>55</v>
      </c>
      <c r="B162" s="3" t="s">
        <v>8</v>
      </c>
      <c r="C162" s="3">
        <f>ABS(0.8464-0.8351)</f>
        <v>1.1299999999999999E-2</v>
      </c>
      <c r="V162" s="3">
        <v>0.72870000000000001</v>
      </c>
      <c r="W162" s="3">
        <v>0.73819999999999997</v>
      </c>
      <c r="X162" s="3">
        <v>0.74770000000000003</v>
      </c>
      <c r="Y162" s="3">
        <v>0.7571</v>
      </c>
      <c r="Z162" s="3">
        <v>0.76649999999999996</v>
      </c>
      <c r="AA162" s="3">
        <v>0.77590000000000003</v>
      </c>
      <c r="AB162" s="3">
        <v>0.78539999999999999</v>
      </c>
      <c r="AC162" s="3">
        <v>0.79490000000000005</v>
      </c>
      <c r="AD162" s="3">
        <v>0.8044</v>
      </c>
      <c r="AE162" s="3">
        <v>0.81410000000000005</v>
      </c>
      <c r="AF162" s="3">
        <v>0.82369999999999999</v>
      </c>
      <c r="AG162" s="3">
        <v>0.83340000000000003</v>
      </c>
      <c r="AH162" s="3">
        <v>0.84309999999999996</v>
      </c>
      <c r="AI162" s="3">
        <v>0.85289999999999999</v>
      </c>
      <c r="AJ162" s="3">
        <v>0.86270000000000002</v>
      </c>
      <c r="AK162" s="3">
        <v>0.87250000000000005</v>
      </c>
      <c r="AL162" s="3">
        <v>0.88229999999999997</v>
      </c>
      <c r="AM162" s="3">
        <v>0.89219999999999999</v>
      </c>
      <c r="AN162" s="3">
        <v>0.90210000000000001</v>
      </c>
      <c r="AO162" s="3">
        <v>0.91210000000000002</v>
      </c>
      <c r="AP162" s="3">
        <v>0.92200000000000004</v>
      </c>
      <c r="AQ162" s="3">
        <v>0.93189999999999995</v>
      </c>
      <c r="AR162" s="3">
        <v>0.94189999999999996</v>
      </c>
      <c r="AS162" s="3">
        <v>0.95179999999999998</v>
      </c>
      <c r="AT162" s="3">
        <v>0.96179999999999999</v>
      </c>
      <c r="AU162" s="3">
        <v>0.97170000000000001</v>
      </c>
      <c r="AV162" s="3">
        <v>0.98170000000000002</v>
      </c>
      <c r="AW162" s="3">
        <v>0.99160000000000004</v>
      </c>
      <c r="AX162" s="3">
        <v>1.0016</v>
      </c>
      <c r="AY162" s="3">
        <v>1.0116000000000001</v>
      </c>
      <c r="AZ162" s="3">
        <v>1.0216000000000001</v>
      </c>
      <c r="BA162" s="3">
        <v>1.0315000000000001</v>
      </c>
      <c r="BB162" s="3">
        <v>1.0415000000000001</v>
      </c>
      <c r="BC162" s="3">
        <v>1.0515000000000001</v>
      </c>
      <c r="BD162" s="3">
        <v>1.0615000000000001</v>
      </c>
      <c r="BE162" s="3">
        <v>1.0714999999999999</v>
      </c>
      <c r="BF162" s="3">
        <v>1.0814999999999999</v>
      </c>
      <c r="BG162" s="3">
        <v>1.0914999999999999</v>
      </c>
    </row>
    <row r="163" spans="1:59" x14ac:dyDescent="0.2">
      <c r="A163" s="1">
        <v>55.5</v>
      </c>
      <c r="C163" s="6"/>
      <c r="V163" s="3">
        <v>0.72909999999999997</v>
      </c>
      <c r="W163" s="3">
        <v>0.73860000000000003</v>
      </c>
      <c r="X163" s="3">
        <v>0.74809999999999999</v>
      </c>
      <c r="Y163" s="3">
        <v>0.75749999999999995</v>
      </c>
      <c r="Z163" s="3">
        <v>0.76680000000000004</v>
      </c>
      <c r="AA163" s="3">
        <v>0.77629999999999999</v>
      </c>
      <c r="AB163" s="3">
        <v>0.78569999999999995</v>
      </c>
      <c r="AC163" s="3">
        <v>0.79520000000000002</v>
      </c>
      <c r="AD163" s="3">
        <v>0.80479999999999996</v>
      </c>
      <c r="AE163" s="3">
        <v>0.81440000000000001</v>
      </c>
      <c r="AF163" s="3">
        <v>0.82399999999999995</v>
      </c>
      <c r="AG163" s="3">
        <v>0.8337</v>
      </c>
      <c r="AH163" s="3">
        <v>0.84340000000000004</v>
      </c>
      <c r="AI163" s="3">
        <v>0.85319999999999996</v>
      </c>
      <c r="AJ163" s="3">
        <v>0.86299999999999999</v>
      </c>
      <c r="AK163" s="3">
        <v>0.87280000000000002</v>
      </c>
      <c r="AL163" s="3">
        <v>0.88270000000000004</v>
      </c>
      <c r="AM163" s="3">
        <v>0.89249999999999996</v>
      </c>
      <c r="AN163" s="3">
        <v>0.90239999999999998</v>
      </c>
      <c r="AO163" s="3">
        <v>0.91239999999999999</v>
      </c>
      <c r="AP163" s="3">
        <v>0.92230000000000001</v>
      </c>
      <c r="AQ163" s="3">
        <v>0.93230000000000002</v>
      </c>
      <c r="AR163" s="3">
        <v>0.94220000000000004</v>
      </c>
      <c r="AS163" s="3">
        <v>0.95209999999999995</v>
      </c>
      <c r="AT163" s="3">
        <v>0.96209999999999996</v>
      </c>
      <c r="AU163" s="3">
        <v>0.97199999999999998</v>
      </c>
      <c r="AV163" s="3">
        <v>0.98199999999999998</v>
      </c>
      <c r="AW163" s="3">
        <v>0.9919</v>
      </c>
      <c r="AX163" s="3">
        <v>1.0019</v>
      </c>
      <c r="AY163" s="3">
        <v>1.0119</v>
      </c>
      <c r="AZ163" s="3">
        <v>1.0219</v>
      </c>
      <c r="BA163" s="3">
        <v>1.0318000000000001</v>
      </c>
      <c r="BB163" s="3">
        <v>1.0418000000000001</v>
      </c>
      <c r="BC163" s="3">
        <v>1.0518000000000001</v>
      </c>
      <c r="BD163" s="3">
        <v>1.0618000000000001</v>
      </c>
      <c r="BE163" s="3">
        <v>1.0718000000000001</v>
      </c>
      <c r="BF163" s="3">
        <v>1.0818000000000001</v>
      </c>
      <c r="BG163" s="3">
        <v>1.0918000000000001</v>
      </c>
    </row>
    <row r="164" spans="1:59" x14ac:dyDescent="0.2">
      <c r="A164" s="1">
        <v>56</v>
      </c>
      <c r="B164" s="3" t="s">
        <v>4</v>
      </c>
      <c r="C164" s="3">
        <f>ABS(0.8367*10000+0.5)/10000</f>
        <v>0.83679999999999999</v>
      </c>
      <c r="V164" s="3">
        <v>0.72950000000000004</v>
      </c>
      <c r="W164" s="3">
        <v>0.73899999999999999</v>
      </c>
      <c r="X164" s="3">
        <v>0.74850000000000005</v>
      </c>
      <c r="Y164" s="3">
        <v>0.75780000000000003</v>
      </c>
      <c r="Z164" s="3">
        <v>0.76719999999999999</v>
      </c>
      <c r="AA164" s="3">
        <v>0.77659999999999996</v>
      </c>
      <c r="AB164" s="3">
        <v>0.78600000000000003</v>
      </c>
      <c r="AC164" s="3">
        <v>0.79559999999999997</v>
      </c>
      <c r="AD164" s="3">
        <v>0.80510000000000004</v>
      </c>
      <c r="AE164" s="3">
        <v>0.81469999999999998</v>
      </c>
      <c r="AF164" s="3">
        <v>0.82430000000000003</v>
      </c>
      <c r="AG164" s="3">
        <v>0.83399999999999996</v>
      </c>
      <c r="AH164" s="3">
        <v>0.84379999999999999</v>
      </c>
      <c r="AI164" s="3">
        <v>0.85350000000000004</v>
      </c>
      <c r="AJ164" s="3">
        <v>0.86329999999999996</v>
      </c>
      <c r="AK164" s="3">
        <v>0.87309999999999999</v>
      </c>
      <c r="AL164" s="3">
        <v>0.88300000000000001</v>
      </c>
      <c r="AM164" s="3">
        <v>0.89280000000000004</v>
      </c>
      <c r="AN164" s="3">
        <v>0.90269999999999995</v>
      </c>
      <c r="AO164" s="3">
        <v>0.91269999999999996</v>
      </c>
      <c r="AP164" s="3">
        <v>0.92259999999999998</v>
      </c>
      <c r="AQ164" s="3">
        <v>0.93259999999999998</v>
      </c>
      <c r="AR164" s="3">
        <v>0.9425</v>
      </c>
      <c r="AS164" s="3">
        <v>0.95240000000000002</v>
      </c>
      <c r="AT164" s="3">
        <v>0.96240000000000003</v>
      </c>
      <c r="AU164" s="3">
        <v>0.97230000000000005</v>
      </c>
      <c r="AV164" s="3">
        <v>0.98229999999999995</v>
      </c>
      <c r="AW164" s="3">
        <v>0.99219999999999997</v>
      </c>
      <c r="AX164" s="3">
        <v>1.0022</v>
      </c>
      <c r="AY164" s="3">
        <v>1.0122</v>
      </c>
      <c r="AZ164" s="3">
        <v>1.0222</v>
      </c>
      <c r="BA164" s="3">
        <v>1.0322</v>
      </c>
      <c r="BB164" s="3">
        <v>1.0421</v>
      </c>
      <c r="BC164" s="3">
        <v>1.0521</v>
      </c>
      <c r="BD164" s="3">
        <v>1.0621</v>
      </c>
      <c r="BE164" s="3">
        <v>1.0721000000000001</v>
      </c>
      <c r="BF164" s="3">
        <v>1.0821000000000001</v>
      </c>
      <c r="BG164" s="3">
        <v>1.0921000000000001</v>
      </c>
    </row>
    <row r="165" spans="1:59" x14ac:dyDescent="0.2">
      <c r="A165" s="1">
        <v>56.5</v>
      </c>
      <c r="V165" s="3">
        <v>0.72989999999999999</v>
      </c>
      <c r="W165" s="3">
        <v>0.73939999999999995</v>
      </c>
      <c r="X165" s="3">
        <v>0.74890000000000001</v>
      </c>
      <c r="Y165" s="3">
        <v>0.75819999999999999</v>
      </c>
      <c r="Z165" s="3">
        <v>0.76749999999999996</v>
      </c>
      <c r="AA165" s="3">
        <v>0.77700000000000002</v>
      </c>
      <c r="AB165" s="3">
        <v>0.78639999999999999</v>
      </c>
      <c r="AC165" s="3">
        <v>0.79590000000000005</v>
      </c>
      <c r="AD165" s="3">
        <v>0.8054</v>
      </c>
      <c r="AE165" s="3">
        <v>0.81510000000000005</v>
      </c>
      <c r="AF165" s="3">
        <v>0.82469999999999999</v>
      </c>
      <c r="AG165" s="3">
        <v>0.83440000000000003</v>
      </c>
      <c r="AH165" s="3">
        <v>0.84409999999999996</v>
      </c>
      <c r="AI165" s="3">
        <v>0.8538</v>
      </c>
      <c r="AJ165" s="3">
        <v>0.86360000000000003</v>
      </c>
      <c r="AK165" s="3">
        <v>0.87339999999999995</v>
      </c>
      <c r="AL165" s="3">
        <v>0.88329999999999997</v>
      </c>
      <c r="AM165" s="3">
        <v>0.8931</v>
      </c>
      <c r="AN165" s="3">
        <v>0.90300000000000002</v>
      </c>
      <c r="AO165" s="3">
        <v>0.91300000000000003</v>
      </c>
      <c r="AP165" s="3">
        <v>0.92290000000000005</v>
      </c>
      <c r="AQ165" s="3">
        <v>0.93289999999999995</v>
      </c>
      <c r="AR165" s="3">
        <v>0.94279999999999997</v>
      </c>
      <c r="AS165" s="3">
        <v>0.95269999999999999</v>
      </c>
      <c r="AT165" s="3">
        <v>0.9627</v>
      </c>
      <c r="AU165" s="3">
        <v>0.97260000000000002</v>
      </c>
      <c r="AV165" s="3">
        <v>0.98260000000000003</v>
      </c>
      <c r="AW165" s="3">
        <v>0.99250000000000005</v>
      </c>
      <c r="AX165" s="3">
        <v>1.0024999999999999</v>
      </c>
      <c r="AY165" s="3">
        <v>1.0125</v>
      </c>
      <c r="AZ165" s="3">
        <v>1.0225</v>
      </c>
      <c r="BA165" s="3">
        <v>1.0325</v>
      </c>
      <c r="BB165" s="3">
        <v>1.0425</v>
      </c>
      <c r="BC165" s="3">
        <v>1.0524</v>
      </c>
      <c r="BD165" s="3">
        <v>1.0624</v>
      </c>
      <c r="BE165" s="3">
        <v>1.0724</v>
      </c>
      <c r="BF165" s="3">
        <v>1.0824</v>
      </c>
      <c r="BG165" s="3">
        <v>1.0924</v>
      </c>
    </row>
    <row r="166" spans="1:59" x14ac:dyDescent="0.2">
      <c r="A166" s="1">
        <v>57</v>
      </c>
      <c r="C166" s="3">
        <f>0.8367-0.8363+0.8351-0.8368</f>
        <v>-1.2999999999999999E-3</v>
      </c>
      <c r="V166" s="3">
        <v>0.73029999999999995</v>
      </c>
      <c r="W166" s="3">
        <v>0.73980000000000001</v>
      </c>
      <c r="X166" s="3">
        <v>0.74919999999999998</v>
      </c>
      <c r="Y166" s="3">
        <v>0.75849999999999995</v>
      </c>
      <c r="Z166" s="3">
        <v>0.76790000000000003</v>
      </c>
      <c r="AA166" s="3">
        <v>0.77729999999999999</v>
      </c>
      <c r="AB166" s="3">
        <v>0.78669999999999995</v>
      </c>
      <c r="AC166" s="3">
        <v>0.79620000000000002</v>
      </c>
      <c r="AD166" s="3">
        <v>0.80579999999999996</v>
      </c>
      <c r="AE166" s="3">
        <v>0.81540000000000001</v>
      </c>
      <c r="AF166" s="3">
        <v>0.82499999999999996</v>
      </c>
      <c r="AG166" s="3">
        <v>0.8347</v>
      </c>
      <c r="AH166" s="3">
        <v>0.84440000000000004</v>
      </c>
      <c r="AI166" s="3">
        <v>0.85419999999999996</v>
      </c>
      <c r="AJ166" s="3">
        <v>0.8639</v>
      </c>
      <c r="AK166" s="3">
        <v>0.87370000000000003</v>
      </c>
      <c r="AL166" s="3">
        <v>0.88360000000000005</v>
      </c>
      <c r="AM166" s="3">
        <v>0.89339999999999997</v>
      </c>
      <c r="AN166" s="3">
        <v>0.90339999999999998</v>
      </c>
      <c r="AO166" s="3">
        <v>0.9133</v>
      </c>
      <c r="AP166" s="3">
        <v>0.92320000000000002</v>
      </c>
      <c r="AQ166" s="3">
        <v>0.93320000000000003</v>
      </c>
      <c r="AR166" s="3">
        <v>0.94310000000000005</v>
      </c>
      <c r="AS166" s="3">
        <v>0.95299999999999996</v>
      </c>
      <c r="AT166" s="3">
        <v>0.96299999999999997</v>
      </c>
      <c r="AU166" s="3">
        <v>0.97289999999999999</v>
      </c>
      <c r="AV166" s="3">
        <v>0.9829</v>
      </c>
      <c r="AW166" s="3">
        <v>0.99280000000000002</v>
      </c>
      <c r="AX166" s="3">
        <v>1.0027999999999999</v>
      </c>
      <c r="AY166" s="3">
        <v>1.0127999999999999</v>
      </c>
      <c r="AZ166" s="3">
        <v>1.0227999999999999</v>
      </c>
      <c r="BA166" s="3">
        <v>1.0327999999999999</v>
      </c>
      <c r="BB166" s="3">
        <v>1.0427999999999999</v>
      </c>
      <c r="BC166" s="3">
        <v>1.0528</v>
      </c>
      <c r="BD166" s="3">
        <v>1.0627</v>
      </c>
      <c r="BE166" s="3">
        <v>1.0727</v>
      </c>
      <c r="BF166" s="3">
        <v>1.0827</v>
      </c>
      <c r="BG166" s="3">
        <v>1.0927</v>
      </c>
    </row>
    <row r="167" spans="1:59" x14ac:dyDescent="0.2">
      <c r="A167" s="1">
        <v>57.5</v>
      </c>
      <c r="V167" s="3">
        <v>0.73070000000000002</v>
      </c>
      <c r="W167" s="3">
        <v>0.74019999999999997</v>
      </c>
      <c r="X167" s="3">
        <v>0.74960000000000004</v>
      </c>
      <c r="Y167" s="3">
        <v>0.75890000000000002</v>
      </c>
      <c r="Z167" s="3">
        <v>0.76819999999999999</v>
      </c>
      <c r="AA167" s="3">
        <v>0.77769999999999995</v>
      </c>
      <c r="AB167" s="3">
        <v>0.78710000000000002</v>
      </c>
      <c r="AC167" s="3">
        <v>0.79659999999999997</v>
      </c>
      <c r="AD167" s="3">
        <v>0.80610000000000004</v>
      </c>
      <c r="AE167" s="3">
        <v>0.81569999999999998</v>
      </c>
      <c r="AF167" s="3">
        <v>0.82530000000000003</v>
      </c>
      <c r="AG167" s="3">
        <v>0.83499999999999996</v>
      </c>
      <c r="AH167" s="3">
        <v>0.84470000000000001</v>
      </c>
      <c r="AI167" s="3">
        <v>0.85450000000000004</v>
      </c>
      <c r="AJ167" s="3">
        <v>0.86429999999999996</v>
      </c>
      <c r="AK167" s="3">
        <v>0.87409999999999999</v>
      </c>
      <c r="AL167" s="3">
        <v>0.88390000000000002</v>
      </c>
      <c r="AM167" s="3">
        <v>0.89380000000000004</v>
      </c>
      <c r="AN167" s="3">
        <v>0.90369999999999995</v>
      </c>
      <c r="AO167" s="3">
        <v>0.91359999999999997</v>
      </c>
      <c r="AP167" s="3">
        <v>0.92349999999999999</v>
      </c>
      <c r="AQ167" s="3">
        <v>0.9335</v>
      </c>
      <c r="AR167" s="3">
        <v>0.94340000000000002</v>
      </c>
      <c r="AS167" s="3">
        <v>0.95340000000000003</v>
      </c>
      <c r="AT167" s="3">
        <v>0.96330000000000005</v>
      </c>
      <c r="AU167" s="3">
        <v>0.97319999999999995</v>
      </c>
      <c r="AV167" s="3">
        <v>0.98319999999999996</v>
      </c>
      <c r="AW167" s="3">
        <v>0.99309999999999998</v>
      </c>
      <c r="AX167" s="3">
        <v>1.0031000000000001</v>
      </c>
      <c r="AY167" s="3">
        <v>1.0130999999999999</v>
      </c>
      <c r="AZ167" s="3">
        <v>1.0230999999999999</v>
      </c>
      <c r="BA167" s="3">
        <v>1.0330999999999999</v>
      </c>
      <c r="BB167" s="3">
        <v>1.0430999999999999</v>
      </c>
      <c r="BC167" s="3">
        <v>1.0530999999999999</v>
      </c>
      <c r="BD167" s="3">
        <v>1.0630999999999999</v>
      </c>
      <c r="BE167" s="3">
        <v>1.073</v>
      </c>
      <c r="BF167" s="3">
        <v>1.083</v>
      </c>
      <c r="BG167" s="3">
        <v>1.093</v>
      </c>
    </row>
    <row r="168" spans="1:59" x14ac:dyDescent="0.2">
      <c r="A168" s="1">
        <v>58</v>
      </c>
      <c r="V168" s="3">
        <v>0.73109999999999997</v>
      </c>
      <c r="W168" s="3">
        <v>0.74050000000000005</v>
      </c>
      <c r="X168" s="3">
        <v>0.75</v>
      </c>
      <c r="Y168" s="3">
        <v>0.75929999999999997</v>
      </c>
      <c r="Z168" s="3">
        <v>0.76859999999999995</v>
      </c>
      <c r="AA168" s="3">
        <v>0.77800000000000002</v>
      </c>
      <c r="AB168" s="3">
        <v>0.78739999999999999</v>
      </c>
      <c r="AC168" s="3">
        <v>0.79690000000000005</v>
      </c>
      <c r="AD168" s="3">
        <v>0.80640000000000001</v>
      </c>
      <c r="AE168" s="3">
        <v>0.81599999999999995</v>
      </c>
      <c r="AF168" s="3">
        <v>0.8256</v>
      </c>
      <c r="AG168" s="3">
        <v>0.83530000000000004</v>
      </c>
      <c r="AH168" s="3">
        <v>0.84499999999999997</v>
      </c>
      <c r="AI168" s="3">
        <v>0.8548</v>
      </c>
      <c r="AJ168" s="3">
        <v>0.86460000000000004</v>
      </c>
      <c r="AK168" s="3">
        <v>0.87439999999999996</v>
      </c>
      <c r="AL168" s="3">
        <v>0.88419999999999999</v>
      </c>
      <c r="AM168" s="3">
        <v>0.89410000000000001</v>
      </c>
      <c r="AN168" s="3">
        <v>0.90400000000000003</v>
      </c>
      <c r="AO168" s="3">
        <v>0.91390000000000005</v>
      </c>
      <c r="AP168" s="3">
        <v>0.92379999999999995</v>
      </c>
      <c r="AQ168" s="3">
        <v>0.93379999999999996</v>
      </c>
      <c r="AR168" s="3">
        <v>0.94369999999999998</v>
      </c>
      <c r="AS168" s="3">
        <v>0.95369999999999999</v>
      </c>
      <c r="AT168" s="3">
        <v>0.96360000000000001</v>
      </c>
      <c r="AU168" s="3">
        <v>0.97350000000000003</v>
      </c>
      <c r="AV168" s="3">
        <v>0.98350000000000004</v>
      </c>
      <c r="AW168" s="3">
        <v>0.99339999999999995</v>
      </c>
      <c r="AX168" s="3">
        <v>1.0034000000000001</v>
      </c>
      <c r="AY168" s="3">
        <v>1.0134000000000001</v>
      </c>
      <c r="AZ168" s="3">
        <v>1.0234000000000001</v>
      </c>
      <c r="BA168" s="3">
        <v>1.0334000000000001</v>
      </c>
      <c r="BB168" s="3">
        <v>1.0434000000000001</v>
      </c>
      <c r="BC168" s="3">
        <v>1.0533999999999999</v>
      </c>
      <c r="BD168" s="3">
        <v>1.0633999999999999</v>
      </c>
      <c r="BE168" s="3">
        <v>1.0733999999999999</v>
      </c>
      <c r="BF168" s="3">
        <v>1.0833999999999999</v>
      </c>
      <c r="BG168" s="3">
        <v>1.0933999999999999</v>
      </c>
    </row>
    <row r="169" spans="1:59" x14ac:dyDescent="0.2">
      <c r="A169" s="1">
        <v>58.5</v>
      </c>
      <c r="V169" s="3">
        <v>0.73150000000000004</v>
      </c>
      <c r="W169" s="3">
        <v>0.7409</v>
      </c>
      <c r="X169" s="3">
        <v>0.75029999999999997</v>
      </c>
      <c r="Y169" s="3">
        <v>0.75960000000000005</v>
      </c>
      <c r="Z169" s="3">
        <v>0.76900000000000002</v>
      </c>
      <c r="AA169" s="3">
        <v>0.77839999999999998</v>
      </c>
      <c r="AB169" s="3">
        <v>0.78779999999999994</v>
      </c>
      <c r="AC169" s="3">
        <v>0.79730000000000001</v>
      </c>
      <c r="AD169" s="3">
        <v>0.80679999999999996</v>
      </c>
      <c r="AE169" s="3">
        <v>0.81640000000000001</v>
      </c>
      <c r="AF169" s="3">
        <v>0.82599999999999996</v>
      </c>
      <c r="AG169" s="3">
        <v>0.8357</v>
      </c>
      <c r="AH169" s="3">
        <v>0.84530000000000005</v>
      </c>
      <c r="AI169" s="3">
        <v>0.85509999999999997</v>
      </c>
      <c r="AJ169" s="3">
        <v>0.8649</v>
      </c>
      <c r="AK169" s="3">
        <v>0.87470000000000003</v>
      </c>
      <c r="AL169" s="3">
        <v>0.88449999999999995</v>
      </c>
      <c r="AM169" s="3">
        <v>0.89439999999999997</v>
      </c>
      <c r="AN169" s="3">
        <v>0.90429999999999999</v>
      </c>
      <c r="AO169" s="3">
        <v>0.91420000000000001</v>
      </c>
      <c r="AP169" s="3">
        <v>0.92420000000000002</v>
      </c>
      <c r="AQ169" s="3">
        <v>0.93410000000000004</v>
      </c>
      <c r="AR169" s="3">
        <v>0.94399999999999995</v>
      </c>
      <c r="AS169" s="3">
        <v>0.95399999999999996</v>
      </c>
      <c r="AT169" s="3">
        <v>0.96389999999999998</v>
      </c>
      <c r="AU169" s="3">
        <v>0.9738</v>
      </c>
      <c r="AV169" s="3">
        <v>0.98380000000000001</v>
      </c>
      <c r="AW169" s="3">
        <v>0.99370000000000003</v>
      </c>
      <c r="AX169" s="3">
        <v>1.0037</v>
      </c>
      <c r="AY169" s="3">
        <v>1.0137</v>
      </c>
      <c r="AZ169" s="3">
        <v>1.0237000000000001</v>
      </c>
      <c r="BA169" s="3">
        <v>1.0337000000000001</v>
      </c>
      <c r="BB169" s="3">
        <v>1.0437000000000001</v>
      </c>
      <c r="BC169" s="3">
        <v>1.0537000000000001</v>
      </c>
      <c r="BD169" s="3">
        <v>1.0637000000000001</v>
      </c>
      <c r="BE169" s="3">
        <v>1.0737000000000001</v>
      </c>
      <c r="BF169" s="3">
        <v>1.0837000000000001</v>
      </c>
      <c r="BG169" s="3">
        <v>1.0936999999999999</v>
      </c>
    </row>
    <row r="170" spans="1:59" x14ac:dyDescent="0.2">
      <c r="A170" s="1">
        <v>59</v>
      </c>
      <c r="V170" s="3">
        <v>0.73180000000000001</v>
      </c>
      <c r="W170" s="3">
        <v>0.74129999999999996</v>
      </c>
      <c r="X170" s="3">
        <v>0.75070000000000003</v>
      </c>
      <c r="Y170" s="3">
        <v>0.76</v>
      </c>
      <c r="Z170" s="3">
        <v>0.76929999999999998</v>
      </c>
      <c r="AA170" s="3">
        <v>0.77869999999999995</v>
      </c>
      <c r="AB170" s="3">
        <v>0.78810000000000002</v>
      </c>
      <c r="AC170" s="3">
        <v>0.79759999999999998</v>
      </c>
      <c r="AD170" s="3">
        <v>0.80710000000000004</v>
      </c>
      <c r="AE170" s="3">
        <v>0.81669999999999998</v>
      </c>
      <c r="AF170" s="3">
        <v>0.82630000000000003</v>
      </c>
      <c r="AG170" s="3">
        <v>0.83599999999999997</v>
      </c>
      <c r="AH170" s="3">
        <v>0.84570000000000001</v>
      </c>
      <c r="AI170" s="3">
        <v>0.85540000000000005</v>
      </c>
      <c r="AJ170" s="3">
        <v>0.86519999999999997</v>
      </c>
      <c r="AK170" s="3">
        <v>0.875</v>
      </c>
      <c r="AL170" s="3">
        <v>0.88480000000000003</v>
      </c>
      <c r="AM170" s="3">
        <v>0.89470000000000005</v>
      </c>
      <c r="AN170" s="3">
        <v>0.90459999999999996</v>
      </c>
      <c r="AO170" s="3">
        <v>0.91449999999999998</v>
      </c>
      <c r="AP170" s="3">
        <v>0.92449999999999999</v>
      </c>
      <c r="AQ170" s="3">
        <v>0.93440000000000001</v>
      </c>
      <c r="AR170" s="3">
        <v>0.94430000000000003</v>
      </c>
      <c r="AS170" s="3">
        <v>0.95430000000000004</v>
      </c>
      <c r="AT170" s="3">
        <v>0.96419999999999995</v>
      </c>
      <c r="AU170" s="3">
        <v>0.97409999999999997</v>
      </c>
      <c r="AV170" s="3">
        <v>0.98409999999999997</v>
      </c>
      <c r="AW170" s="3">
        <v>0.99399999999999999</v>
      </c>
      <c r="AX170" s="3">
        <v>1.004</v>
      </c>
      <c r="AY170" s="3">
        <v>1.014</v>
      </c>
      <c r="AZ170" s="3">
        <v>1.024</v>
      </c>
      <c r="BA170" s="3">
        <v>1.034</v>
      </c>
      <c r="BB170" s="3">
        <v>1.044</v>
      </c>
      <c r="BC170" s="3">
        <v>1.054</v>
      </c>
      <c r="BD170" s="3">
        <v>1.0640000000000001</v>
      </c>
      <c r="BE170" s="3">
        <v>1.0740000000000001</v>
      </c>
      <c r="BF170" s="3">
        <v>1.0840000000000001</v>
      </c>
      <c r="BG170" s="3">
        <v>1.0940000000000001</v>
      </c>
    </row>
    <row r="171" spans="1:59" x14ac:dyDescent="0.2">
      <c r="A171" s="1">
        <v>59.5</v>
      </c>
      <c r="V171" s="3">
        <v>0.73219999999999996</v>
      </c>
      <c r="W171" s="3">
        <v>0.74170000000000003</v>
      </c>
      <c r="X171" s="3">
        <v>0.75109999999999999</v>
      </c>
      <c r="Y171" s="3">
        <v>0.76029999999999998</v>
      </c>
      <c r="Z171" s="3">
        <v>0.76970000000000005</v>
      </c>
      <c r="AA171" s="3">
        <v>0.77910000000000001</v>
      </c>
      <c r="AB171" s="3">
        <v>0.78839999999999999</v>
      </c>
      <c r="AC171" s="3">
        <v>0.79790000000000005</v>
      </c>
      <c r="AD171" s="3">
        <v>0.80740000000000001</v>
      </c>
      <c r="AE171" s="3">
        <v>0.81699999999999995</v>
      </c>
      <c r="AF171" s="3">
        <v>0.8266</v>
      </c>
      <c r="AG171" s="3">
        <v>0.83630000000000004</v>
      </c>
      <c r="AH171" s="3">
        <v>0.84599999999999997</v>
      </c>
      <c r="AI171" s="3">
        <v>0.85570000000000002</v>
      </c>
      <c r="AJ171" s="3">
        <v>0.86550000000000005</v>
      </c>
      <c r="AK171" s="3">
        <v>0.87529999999999997</v>
      </c>
      <c r="AL171" s="3">
        <v>0.8851</v>
      </c>
      <c r="AM171" s="3">
        <v>0.89500000000000002</v>
      </c>
      <c r="AN171" s="3">
        <v>0.90490000000000004</v>
      </c>
      <c r="AO171" s="3">
        <v>0.91479999999999995</v>
      </c>
      <c r="AP171" s="3">
        <v>0.92479999999999996</v>
      </c>
      <c r="AQ171" s="3">
        <v>0.93469999999999998</v>
      </c>
      <c r="AR171" s="3">
        <v>0.9446</v>
      </c>
      <c r="AS171" s="3">
        <v>0.9546</v>
      </c>
      <c r="AT171" s="3">
        <v>0.96450000000000002</v>
      </c>
      <c r="AU171" s="3">
        <v>0.97440000000000004</v>
      </c>
      <c r="AV171" s="3">
        <v>0.98440000000000005</v>
      </c>
      <c r="AW171" s="3">
        <v>0.99429999999999996</v>
      </c>
      <c r="AX171" s="3">
        <v>1.0043</v>
      </c>
      <c r="AY171" s="3">
        <v>1.0143</v>
      </c>
      <c r="AZ171" s="3">
        <v>1.0243</v>
      </c>
      <c r="BA171" s="3">
        <v>1.0343</v>
      </c>
      <c r="BB171" s="3">
        <v>1.0443</v>
      </c>
      <c r="BC171" s="3">
        <v>1.0543</v>
      </c>
      <c r="BD171" s="3">
        <v>1.0643</v>
      </c>
      <c r="BE171" s="3">
        <v>1.0743</v>
      </c>
      <c r="BF171" s="3">
        <v>1.0843</v>
      </c>
      <c r="BG171" s="3">
        <v>1.0943000000000001</v>
      </c>
    </row>
    <row r="172" spans="1:59" x14ac:dyDescent="0.2">
      <c r="A172" s="1">
        <v>60</v>
      </c>
      <c r="V172" s="3">
        <v>0.73260000000000003</v>
      </c>
      <c r="W172" s="3">
        <v>0.74209999999999998</v>
      </c>
      <c r="X172" s="3">
        <v>0.75139999999999996</v>
      </c>
      <c r="Y172" s="3">
        <v>0.76070000000000004</v>
      </c>
      <c r="Z172" s="3">
        <v>0.77</v>
      </c>
      <c r="AA172" s="3">
        <v>0.77939999999999998</v>
      </c>
      <c r="AB172" s="3">
        <v>0.78879999999999995</v>
      </c>
      <c r="AC172" s="3">
        <v>0.79830000000000001</v>
      </c>
      <c r="AD172" s="3">
        <v>0.80779999999999996</v>
      </c>
      <c r="AE172" s="3">
        <v>0.81730000000000003</v>
      </c>
      <c r="AF172" s="3">
        <v>0.82689999999999997</v>
      </c>
      <c r="AG172" s="3">
        <v>0.83660000000000001</v>
      </c>
      <c r="AH172" s="3">
        <v>0.84630000000000005</v>
      </c>
      <c r="AI172" s="3">
        <v>0.85609999999999997</v>
      </c>
      <c r="AJ172" s="3">
        <v>0.86580000000000001</v>
      </c>
      <c r="AK172" s="3">
        <v>0.87560000000000004</v>
      </c>
      <c r="AL172" s="3">
        <v>0.88549999999999995</v>
      </c>
      <c r="AM172" s="3">
        <v>0.89529999999999998</v>
      </c>
      <c r="AN172" s="3">
        <v>0.90529999999999999</v>
      </c>
      <c r="AO172" s="3">
        <v>0.91510000000000002</v>
      </c>
      <c r="AP172" s="3">
        <v>0.92510000000000003</v>
      </c>
      <c r="AQ172" s="3">
        <v>0.93500000000000005</v>
      </c>
      <c r="AR172" s="3">
        <v>0.94489999999999996</v>
      </c>
      <c r="AS172" s="3">
        <v>0.95489999999999997</v>
      </c>
      <c r="AT172" s="3">
        <v>0.96479999999999999</v>
      </c>
      <c r="AU172" s="3">
        <v>0.97470000000000001</v>
      </c>
      <c r="AV172" s="3">
        <v>0.98470000000000002</v>
      </c>
      <c r="AW172" s="3">
        <v>0.99460000000000004</v>
      </c>
      <c r="AX172" s="3">
        <v>1.0045999999999999</v>
      </c>
      <c r="AY172" s="3">
        <v>1.0145999999999999</v>
      </c>
      <c r="AZ172" s="3">
        <v>1.0246</v>
      </c>
      <c r="BA172" s="3">
        <v>1.0346</v>
      </c>
      <c r="BB172" s="3">
        <v>1.0446</v>
      </c>
      <c r="BC172" s="3">
        <v>1.0546</v>
      </c>
      <c r="BD172" s="3">
        <v>1.0646</v>
      </c>
      <c r="BE172" s="3">
        <v>1.0746</v>
      </c>
      <c r="BF172" s="3">
        <v>1.0846</v>
      </c>
      <c r="BG172" s="3">
        <v>1.0946</v>
      </c>
    </row>
    <row r="173" spans="1:59" x14ac:dyDescent="0.2">
      <c r="A173" s="1">
        <v>60.5</v>
      </c>
      <c r="V173" s="3">
        <v>0.73299999999999998</v>
      </c>
      <c r="W173" s="3">
        <v>0.74250000000000005</v>
      </c>
      <c r="X173" s="3">
        <v>0.75180000000000002</v>
      </c>
      <c r="Y173" s="3">
        <v>0.76100000000000001</v>
      </c>
      <c r="Z173" s="3">
        <v>0.77039999999999997</v>
      </c>
      <c r="AA173" s="3">
        <v>0.77969999999999995</v>
      </c>
      <c r="AB173" s="3">
        <v>0.78910000000000002</v>
      </c>
      <c r="AC173" s="3">
        <v>0.79859999999999998</v>
      </c>
      <c r="AD173" s="3">
        <v>0.80810000000000004</v>
      </c>
      <c r="AE173" s="3">
        <v>0.81769999999999998</v>
      </c>
      <c r="AF173" s="3">
        <v>0.82730000000000004</v>
      </c>
      <c r="AG173" s="3">
        <v>0.83689999999999998</v>
      </c>
      <c r="AH173" s="3">
        <v>0.84660000000000002</v>
      </c>
      <c r="AI173" s="3">
        <v>0.85640000000000005</v>
      </c>
      <c r="AJ173" s="3">
        <v>0.86609999999999998</v>
      </c>
      <c r="AK173" s="3">
        <v>0.87590000000000001</v>
      </c>
      <c r="AL173" s="3">
        <v>0.88580000000000003</v>
      </c>
      <c r="AM173" s="3">
        <v>0.89559999999999995</v>
      </c>
      <c r="AN173" s="3">
        <v>0.90549999999999997</v>
      </c>
      <c r="AO173" s="3">
        <v>0.91549999999999998</v>
      </c>
      <c r="AP173" s="3">
        <v>0.9254</v>
      </c>
      <c r="AQ173" s="3">
        <v>0.93530000000000002</v>
      </c>
      <c r="AR173" s="3">
        <v>0.94520000000000004</v>
      </c>
      <c r="AS173" s="3">
        <v>0.95520000000000005</v>
      </c>
      <c r="AT173" s="3">
        <v>0.96509999999999996</v>
      </c>
      <c r="AU173" s="3">
        <v>0.97499999999999998</v>
      </c>
      <c r="AV173" s="3">
        <v>0.98499999999999999</v>
      </c>
      <c r="AW173" s="3">
        <v>0.99490000000000001</v>
      </c>
      <c r="AX173" s="3">
        <v>1.0048999999999999</v>
      </c>
      <c r="AY173" s="3">
        <v>1.0148999999999999</v>
      </c>
      <c r="AZ173" s="3">
        <v>1.0248999999999999</v>
      </c>
      <c r="BA173" s="3">
        <v>1.0348999999999999</v>
      </c>
      <c r="BB173" s="3">
        <v>1.0448999999999999</v>
      </c>
      <c r="BC173" s="3">
        <v>1.0548999999999999</v>
      </c>
      <c r="BD173" s="3">
        <v>1.0649</v>
      </c>
      <c r="BE173" s="3">
        <v>1.0749</v>
      </c>
      <c r="BF173" s="3">
        <v>1.0849</v>
      </c>
      <c r="BG173" s="3">
        <v>1.0949</v>
      </c>
    </row>
    <row r="174" spans="1:59" x14ac:dyDescent="0.2">
      <c r="A174" s="1">
        <v>61</v>
      </c>
      <c r="V174" s="3">
        <v>0.73340000000000005</v>
      </c>
      <c r="W174" s="3">
        <v>0.74280000000000002</v>
      </c>
      <c r="X174" s="3">
        <v>0.75219999999999998</v>
      </c>
      <c r="Y174" s="3">
        <v>0.76139999999999997</v>
      </c>
      <c r="Z174" s="3">
        <v>0.77070000000000005</v>
      </c>
      <c r="AA174" s="3">
        <v>0.78010000000000002</v>
      </c>
      <c r="AB174" s="3">
        <v>0.78949999999999998</v>
      </c>
      <c r="AC174" s="3">
        <v>0.79890000000000005</v>
      </c>
      <c r="AD174" s="3">
        <v>0.80840000000000001</v>
      </c>
      <c r="AE174" s="3">
        <v>0.81799999999999995</v>
      </c>
      <c r="AF174" s="3">
        <v>0.8276</v>
      </c>
      <c r="AG174" s="3">
        <v>0.83730000000000004</v>
      </c>
      <c r="AH174" s="3">
        <v>0.84689999999999999</v>
      </c>
      <c r="AI174" s="3">
        <v>0.85670000000000002</v>
      </c>
      <c r="AJ174" s="3">
        <v>0.86639999999999995</v>
      </c>
      <c r="AK174" s="3">
        <v>0.87619999999999998</v>
      </c>
      <c r="AL174" s="3">
        <v>0.8861</v>
      </c>
      <c r="AM174" s="3">
        <v>0.89590000000000003</v>
      </c>
      <c r="AN174" s="3">
        <v>0.90580000000000005</v>
      </c>
      <c r="AO174" s="3">
        <v>0.91579999999999995</v>
      </c>
      <c r="AP174" s="3">
        <v>0.92569999999999997</v>
      </c>
      <c r="AQ174" s="3">
        <v>0.93559999999999999</v>
      </c>
      <c r="AR174" s="3">
        <v>0.94550000000000001</v>
      </c>
      <c r="AS174" s="3">
        <v>0.95550000000000002</v>
      </c>
      <c r="AT174" s="3">
        <v>0.96540000000000004</v>
      </c>
      <c r="AU174" s="3">
        <v>0.97529999999999994</v>
      </c>
      <c r="AV174" s="3">
        <v>0.98529999999999995</v>
      </c>
      <c r="AW174" s="3">
        <v>0.99519999999999997</v>
      </c>
      <c r="AX174" s="3">
        <v>1.0052000000000001</v>
      </c>
      <c r="AY174" s="3">
        <v>1.0152000000000001</v>
      </c>
      <c r="AZ174" s="3">
        <v>1.0251999999999999</v>
      </c>
      <c r="BA174" s="3">
        <v>1.0351999999999999</v>
      </c>
      <c r="BB174" s="3">
        <v>1.0451999999999999</v>
      </c>
      <c r="BC174" s="3">
        <v>1.0551999999999999</v>
      </c>
      <c r="BD174" s="3">
        <v>1.0651999999999999</v>
      </c>
      <c r="BE174" s="3">
        <v>1.0751999999999999</v>
      </c>
      <c r="BF174" s="3">
        <v>1.0851999999999999</v>
      </c>
      <c r="BG174" s="3">
        <v>1.0952</v>
      </c>
    </row>
    <row r="175" spans="1:59" x14ac:dyDescent="0.2">
      <c r="A175" s="1">
        <v>61.5</v>
      </c>
      <c r="V175" s="3">
        <v>0.73380000000000001</v>
      </c>
      <c r="W175" s="3">
        <v>0.74319999999999997</v>
      </c>
      <c r="X175" s="3">
        <v>0.75249999999999995</v>
      </c>
      <c r="Y175" s="3">
        <v>0.76180000000000003</v>
      </c>
      <c r="Z175" s="3">
        <v>0.77110000000000001</v>
      </c>
      <c r="AA175" s="3">
        <v>0.78039999999999998</v>
      </c>
      <c r="AB175" s="3">
        <v>0.78979999999999995</v>
      </c>
      <c r="AC175" s="3">
        <v>0.79930000000000001</v>
      </c>
      <c r="AD175" s="3">
        <v>0.80879999999999996</v>
      </c>
      <c r="AE175" s="3">
        <v>0.81830000000000003</v>
      </c>
      <c r="AF175" s="3">
        <v>0.82789999999999997</v>
      </c>
      <c r="AG175" s="3">
        <v>0.83760000000000001</v>
      </c>
      <c r="AH175" s="3">
        <v>0.84730000000000005</v>
      </c>
      <c r="AI175" s="3">
        <v>0.85699999999999998</v>
      </c>
      <c r="AJ175" s="3">
        <v>0.86680000000000001</v>
      </c>
      <c r="AK175" s="3">
        <v>0.87660000000000005</v>
      </c>
      <c r="AL175" s="3">
        <v>0.88639999999999997</v>
      </c>
      <c r="AM175" s="3">
        <v>0.8962</v>
      </c>
      <c r="AN175" s="3">
        <v>0.90610000000000002</v>
      </c>
      <c r="AO175" s="3">
        <v>0.91610000000000003</v>
      </c>
      <c r="AP175" s="3">
        <v>0.92600000000000005</v>
      </c>
      <c r="AQ175" s="3">
        <v>0.93589999999999995</v>
      </c>
      <c r="AR175" s="3">
        <v>0.94579999999999997</v>
      </c>
      <c r="AS175" s="3">
        <v>0.95579999999999998</v>
      </c>
      <c r="AT175" s="3">
        <v>0.9657</v>
      </c>
      <c r="AU175" s="3">
        <v>0.97560000000000002</v>
      </c>
      <c r="AV175" s="3">
        <v>0.98560000000000003</v>
      </c>
      <c r="AW175" s="3">
        <v>0.99550000000000005</v>
      </c>
      <c r="AX175" s="3">
        <v>1.0055000000000001</v>
      </c>
      <c r="AY175" s="3">
        <v>1.0155000000000001</v>
      </c>
      <c r="AZ175" s="3">
        <v>1.0255000000000001</v>
      </c>
      <c r="BA175" s="3">
        <v>1.0355000000000001</v>
      </c>
      <c r="BB175" s="3">
        <v>1.0455000000000001</v>
      </c>
      <c r="BC175" s="3">
        <v>1.0555000000000001</v>
      </c>
      <c r="BD175" s="3">
        <v>1.0654999999999999</v>
      </c>
      <c r="BE175" s="3">
        <v>1.0754999999999999</v>
      </c>
      <c r="BF175" s="3">
        <v>1.0854999999999999</v>
      </c>
      <c r="BG175" s="3">
        <v>1.0955999999999999</v>
      </c>
    </row>
    <row r="176" spans="1:59" x14ac:dyDescent="0.2">
      <c r="A176" s="1">
        <v>62</v>
      </c>
      <c r="V176" s="3">
        <v>0.73419999999999996</v>
      </c>
      <c r="W176" s="3">
        <v>0.74360000000000004</v>
      </c>
      <c r="X176" s="3">
        <v>0.75290000000000001</v>
      </c>
      <c r="Y176" s="3">
        <v>0.7621</v>
      </c>
      <c r="Z176" s="3">
        <v>0.77139999999999997</v>
      </c>
      <c r="AA176" s="3">
        <v>0.78080000000000005</v>
      </c>
      <c r="AB176" s="3">
        <v>0.79010000000000002</v>
      </c>
      <c r="AC176" s="3">
        <v>0.79959999999999998</v>
      </c>
      <c r="AD176" s="3">
        <v>0.80910000000000004</v>
      </c>
      <c r="AE176" s="3">
        <v>0.81859999999999999</v>
      </c>
      <c r="AF176" s="3">
        <v>0.82820000000000005</v>
      </c>
      <c r="AG176" s="3">
        <v>0.83789999999999998</v>
      </c>
      <c r="AH176" s="3">
        <v>0.84760000000000002</v>
      </c>
      <c r="AI176" s="3">
        <v>0.85729999999999995</v>
      </c>
      <c r="AJ176" s="3">
        <v>0.86709999999999998</v>
      </c>
      <c r="AK176" s="3">
        <v>0.87690000000000001</v>
      </c>
      <c r="AL176" s="3">
        <v>0.88670000000000004</v>
      </c>
      <c r="AM176" s="3">
        <v>0.89649999999999996</v>
      </c>
      <c r="AN176" s="3">
        <v>0.90639999999999998</v>
      </c>
      <c r="AO176" s="3">
        <v>0.91639999999999999</v>
      </c>
      <c r="AP176" s="3">
        <v>0.92630000000000001</v>
      </c>
      <c r="AQ176" s="3">
        <v>0.93620000000000003</v>
      </c>
      <c r="AR176" s="3">
        <v>0.94620000000000004</v>
      </c>
      <c r="AS176" s="3">
        <v>0.95609999999999995</v>
      </c>
      <c r="AT176" s="3">
        <v>0.96599999999999997</v>
      </c>
      <c r="AU176" s="3">
        <v>0.97589999999999999</v>
      </c>
      <c r="AV176" s="3">
        <v>0.9859</v>
      </c>
      <c r="AW176" s="3">
        <v>0.99580000000000002</v>
      </c>
      <c r="AX176" s="3">
        <v>1.0058</v>
      </c>
      <c r="AY176" s="3">
        <v>1.0158</v>
      </c>
      <c r="AZ176" s="3">
        <v>1.0258</v>
      </c>
      <c r="BA176" s="3">
        <v>1.0358000000000001</v>
      </c>
      <c r="BB176" s="3">
        <v>1.0458000000000001</v>
      </c>
      <c r="BC176" s="3">
        <v>1.0558000000000001</v>
      </c>
      <c r="BD176" s="3">
        <v>1.0658000000000001</v>
      </c>
      <c r="BE176" s="3">
        <v>1.0759000000000001</v>
      </c>
      <c r="BF176" s="3">
        <v>1.0859000000000001</v>
      </c>
      <c r="BG176" s="3">
        <v>1.0959000000000001</v>
      </c>
    </row>
    <row r="177" spans="1:59" x14ac:dyDescent="0.2">
      <c r="A177" s="1">
        <v>62.5</v>
      </c>
      <c r="V177" s="3">
        <v>0.73460000000000003</v>
      </c>
      <c r="W177" s="3">
        <v>0.74399999999999999</v>
      </c>
      <c r="X177" s="3">
        <v>0.75319999999999998</v>
      </c>
      <c r="Y177" s="3">
        <v>0.76249999999999996</v>
      </c>
      <c r="Z177" s="3">
        <v>0.77180000000000004</v>
      </c>
      <c r="AA177" s="3">
        <v>0.78110000000000002</v>
      </c>
      <c r="AB177" s="3">
        <v>0.79049999999999998</v>
      </c>
      <c r="AC177" s="3">
        <v>0.79990000000000006</v>
      </c>
      <c r="AD177" s="3">
        <v>0.80940000000000001</v>
      </c>
      <c r="AE177" s="3">
        <v>0.81899999999999995</v>
      </c>
      <c r="AF177" s="3">
        <v>0.8286</v>
      </c>
      <c r="AG177" s="3">
        <v>0.83819999999999995</v>
      </c>
      <c r="AH177" s="3">
        <v>0.84789999999999999</v>
      </c>
      <c r="AI177" s="3">
        <v>0.85760000000000003</v>
      </c>
      <c r="AJ177" s="3">
        <v>0.86739999999999995</v>
      </c>
      <c r="AK177" s="3">
        <v>0.87719999999999998</v>
      </c>
      <c r="AL177" s="3">
        <v>0.88700000000000001</v>
      </c>
      <c r="AM177" s="3">
        <v>0.89680000000000004</v>
      </c>
      <c r="AN177" s="3">
        <v>0.90680000000000005</v>
      </c>
      <c r="AO177" s="3">
        <v>0.91669999999999996</v>
      </c>
      <c r="AP177" s="3">
        <v>0.92659999999999998</v>
      </c>
      <c r="AQ177" s="3">
        <v>0.9365</v>
      </c>
      <c r="AR177" s="3">
        <v>0.94650000000000001</v>
      </c>
      <c r="AS177" s="3">
        <v>0.95640000000000003</v>
      </c>
      <c r="AT177" s="3">
        <v>0.96630000000000005</v>
      </c>
      <c r="AU177" s="3">
        <v>0.97619999999999996</v>
      </c>
      <c r="AV177" s="3">
        <v>0.98619999999999997</v>
      </c>
      <c r="AW177" s="3">
        <v>0.99609999999999999</v>
      </c>
      <c r="AX177" s="3">
        <v>1.0061</v>
      </c>
      <c r="AY177" s="3">
        <v>1.0161</v>
      </c>
      <c r="AZ177" s="3">
        <v>1.0261</v>
      </c>
      <c r="BA177" s="3">
        <v>1.0361</v>
      </c>
      <c r="BB177" s="3">
        <v>1.0461</v>
      </c>
      <c r="BC177" s="3">
        <v>1.0561</v>
      </c>
      <c r="BD177" s="3">
        <v>1.0662</v>
      </c>
      <c r="BE177" s="3">
        <v>1.0762</v>
      </c>
      <c r="BF177" s="3">
        <v>1.0862000000000001</v>
      </c>
      <c r="BG177" s="3">
        <v>1.0962000000000001</v>
      </c>
    </row>
    <row r="178" spans="1:59" x14ac:dyDescent="0.2">
      <c r="A178" s="1">
        <v>63</v>
      </c>
      <c r="V178" s="3">
        <v>0.7349</v>
      </c>
      <c r="W178" s="3">
        <v>0.74439999999999995</v>
      </c>
      <c r="X178" s="3">
        <v>0.75360000000000005</v>
      </c>
      <c r="Y178" s="3">
        <v>0.76280000000000003</v>
      </c>
      <c r="Z178" s="3">
        <v>0.77210000000000001</v>
      </c>
      <c r="AA178" s="3">
        <v>0.78149999999999997</v>
      </c>
      <c r="AB178" s="3">
        <v>0.79079999999999995</v>
      </c>
      <c r="AC178" s="3">
        <v>0.80030000000000001</v>
      </c>
      <c r="AD178" s="3">
        <v>0.80979999999999996</v>
      </c>
      <c r="AE178" s="3">
        <v>0.81930000000000003</v>
      </c>
      <c r="AF178" s="3">
        <v>0.82889999999999997</v>
      </c>
      <c r="AG178" s="3">
        <v>0.83850000000000002</v>
      </c>
      <c r="AH178" s="3">
        <v>0.84819999999999995</v>
      </c>
      <c r="AI178" s="3">
        <v>0.8579</v>
      </c>
      <c r="AJ178" s="3">
        <v>0.86770000000000003</v>
      </c>
      <c r="AK178" s="3">
        <v>0.87749999999999995</v>
      </c>
      <c r="AL178" s="3">
        <v>0.88729999999999998</v>
      </c>
      <c r="AM178" s="3">
        <v>0.89710000000000001</v>
      </c>
      <c r="AN178" s="3">
        <v>0.90710000000000002</v>
      </c>
      <c r="AO178" s="3">
        <v>0.91700000000000004</v>
      </c>
      <c r="AP178" s="3">
        <v>0.92689999999999995</v>
      </c>
      <c r="AQ178" s="3">
        <v>0.93679999999999997</v>
      </c>
      <c r="AR178" s="3">
        <v>0.94679999999999997</v>
      </c>
      <c r="AS178" s="3">
        <v>0.95669999999999999</v>
      </c>
      <c r="AT178" s="3">
        <v>0.96660000000000001</v>
      </c>
      <c r="AU178" s="3">
        <v>0.97650000000000003</v>
      </c>
      <c r="AV178" s="3">
        <v>0.98650000000000004</v>
      </c>
      <c r="AW178" s="3">
        <v>0.99639999999999995</v>
      </c>
      <c r="AX178" s="3">
        <v>1.0064</v>
      </c>
      <c r="AY178" s="3">
        <v>1.0164</v>
      </c>
      <c r="AZ178" s="3">
        <v>1.0264</v>
      </c>
      <c r="BA178" s="3">
        <v>1.0364</v>
      </c>
      <c r="BB178" s="3">
        <v>1.0464</v>
      </c>
      <c r="BC178" s="3">
        <v>1.0565</v>
      </c>
      <c r="BD178" s="3">
        <v>1.0665</v>
      </c>
      <c r="BE178" s="3">
        <v>1.0765</v>
      </c>
      <c r="BF178" s="3">
        <v>1.0865</v>
      </c>
      <c r="BG178" s="3">
        <v>1.0965</v>
      </c>
    </row>
    <row r="179" spans="1:59" x14ac:dyDescent="0.2">
      <c r="A179" s="1">
        <v>63.5</v>
      </c>
      <c r="V179" s="3">
        <v>0.73529999999999995</v>
      </c>
      <c r="W179" s="3">
        <v>0.74470000000000003</v>
      </c>
      <c r="X179" s="3">
        <v>0.754</v>
      </c>
      <c r="Y179" s="3">
        <v>0.76319999999999999</v>
      </c>
      <c r="Z179" s="3">
        <v>0.77249999999999996</v>
      </c>
      <c r="AA179" s="3">
        <v>0.78180000000000005</v>
      </c>
      <c r="AB179" s="3">
        <v>0.79120000000000001</v>
      </c>
      <c r="AC179" s="3">
        <v>0.80059999999999998</v>
      </c>
      <c r="AD179" s="3">
        <v>0.81010000000000004</v>
      </c>
      <c r="AE179" s="3">
        <v>0.8196</v>
      </c>
      <c r="AF179" s="3">
        <v>0.82920000000000005</v>
      </c>
      <c r="AG179" s="3">
        <v>0.83889999999999998</v>
      </c>
      <c r="AH179" s="3">
        <v>0.84850000000000003</v>
      </c>
      <c r="AI179" s="3">
        <v>0.85829999999999995</v>
      </c>
      <c r="AJ179" s="3">
        <v>0.86799999999999999</v>
      </c>
      <c r="AK179" s="3">
        <v>0.87780000000000002</v>
      </c>
      <c r="AL179" s="3">
        <v>0.88759999999999994</v>
      </c>
      <c r="AM179" s="3">
        <v>0.89739999999999998</v>
      </c>
      <c r="AN179" s="3">
        <v>0.90739999999999998</v>
      </c>
      <c r="AO179" s="3">
        <v>0.9173</v>
      </c>
      <c r="AP179" s="3">
        <v>0.92720000000000002</v>
      </c>
      <c r="AQ179" s="3">
        <v>0.93710000000000004</v>
      </c>
      <c r="AR179" s="3">
        <v>0.94710000000000005</v>
      </c>
      <c r="AS179" s="3">
        <v>0.95699999999999996</v>
      </c>
      <c r="AT179" s="3">
        <v>0.96689999999999998</v>
      </c>
      <c r="AU179" s="3">
        <v>0.9768</v>
      </c>
      <c r="AV179" s="3">
        <v>0.98670000000000002</v>
      </c>
      <c r="AW179" s="3">
        <v>0.99670000000000003</v>
      </c>
      <c r="AX179" s="3">
        <v>1.0066999999999999</v>
      </c>
      <c r="AY179" s="3">
        <v>1.0166999999999999</v>
      </c>
      <c r="AZ179" s="3">
        <v>1.0266999999999999</v>
      </c>
      <c r="BA179" s="3">
        <v>1.0367</v>
      </c>
      <c r="BB179" s="3">
        <v>1.0467</v>
      </c>
      <c r="BC179" s="3">
        <v>1.0568</v>
      </c>
      <c r="BD179" s="3">
        <v>1.0668</v>
      </c>
      <c r="BE179" s="3">
        <v>1.0768</v>
      </c>
      <c r="BF179" s="3">
        <v>1.0868</v>
      </c>
      <c r="BG179" s="3">
        <v>1.0968</v>
      </c>
    </row>
    <row r="180" spans="1:59" x14ac:dyDescent="0.2">
      <c r="A180" s="1">
        <v>64</v>
      </c>
      <c r="V180" s="3">
        <v>0.73570000000000002</v>
      </c>
      <c r="W180" s="3">
        <v>0.74509999999999998</v>
      </c>
      <c r="X180" s="3">
        <v>0.75429999999999997</v>
      </c>
      <c r="Y180" s="3">
        <v>0.76349999999999996</v>
      </c>
      <c r="Z180" s="3">
        <v>0.77280000000000004</v>
      </c>
      <c r="AA180" s="3">
        <v>0.78210000000000002</v>
      </c>
      <c r="AB180" s="3">
        <v>0.79149999999999998</v>
      </c>
      <c r="AC180" s="3">
        <v>0.80089999999999995</v>
      </c>
      <c r="AD180" s="3">
        <v>0.81040000000000001</v>
      </c>
      <c r="AE180" s="3">
        <v>0.81989999999999996</v>
      </c>
      <c r="AF180" s="3">
        <v>0.82950000000000002</v>
      </c>
      <c r="AG180" s="3">
        <v>0.83919999999999995</v>
      </c>
      <c r="AH180" s="3">
        <v>0.8488</v>
      </c>
      <c r="AI180" s="3">
        <v>0.85860000000000003</v>
      </c>
      <c r="AJ180" s="3">
        <v>0.86829999999999996</v>
      </c>
      <c r="AK180" s="3">
        <v>0.87809999999999999</v>
      </c>
      <c r="AL180" s="3">
        <v>0.88790000000000002</v>
      </c>
      <c r="AM180" s="3">
        <v>0.89780000000000004</v>
      </c>
      <c r="AN180" s="3">
        <v>0.90769999999999995</v>
      </c>
      <c r="AO180" s="3">
        <v>0.91759999999999997</v>
      </c>
      <c r="AP180" s="3">
        <v>0.92749999999999999</v>
      </c>
      <c r="AQ180" s="3">
        <v>0.93740000000000001</v>
      </c>
      <c r="AR180" s="3">
        <v>0.94740000000000002</v>
      </c>
      <c r="AS180" s="3">
        <v>0.95730000000000004</v>
      </c>
      <c r="AT180" s="3">
        <v>0.96719999999999995</v>
      </c>
      <c r="AU180" s="3">
        <v>0.97709999999999997</v>
      </c>
      <c r="AV180" s="3">
        <v>0.98699999999999999</v>
      </c>
      <c r="AW180" s="3">
        <v>0.997</v>
      </c>
      <c r="AX180" s="3">
        <v>1.0069999999999999</v>
      </c>
      <c r="AY180" s="3">
        <v>1.0169999999999999</v>
      </c>
      <c r="AZ180" s="3">
        <v>1.0269999999999999</v>
      </c>
      <c r="BA180" s="3">
        <v>1.0369999999999999</v>
      </c>
      <c r="BB180" s="3">
        <v>1.0470999999999999</v>
      </c>
      <c r="BC180" s="3">
        <v>1.0570999999999999</v>
      </c>
      <c r="BD180" s="3">
        <v>1.0670999999999999</v>
      </c>
      <c r="BE180" s="3">
        <v>1.0770999999999999</v>
      </c>
      <c r="BF180" s="3">
        <v>1.0871</v>
      </c>
      <c r="BG180" s="3">
        <v>1.0971</v>
      </c>
    </row>
    <row r="181" spans="1:59" x14ac:dyDescent="0.2">
      <c r="A181" s="1">
        <v>64.5</v>
      </c>
      <c r="V181" s="3">
        <v>0.73609999999999998</v>
      </c>
      <c r="W181" s="3">
        <v>0.74550000000000005</v>
      </c>
      <c r="X181" s="3">
        <v>0.75470000000000004</v>
      </c>
      <c r="Y181" s="3">
        <v>0.76390000000000002</v>
      </c>
      <c r="Z181" s="3">
        <v>0.7732</v>
      </c>
      <c r="AA181" s="3">
        <v>0.78249999999999997</v>
      </c>
      <c r="AB181" s="3">
        <v>0.79179999999999995</v>
      </c>
      <c r="AC181" s="3">
        <v>0.80130000000000001</v>
      </c>
      <c r="AD181" s="3">
        <v>0.81069999999999998</v>
      </c>
      <c r="AE181" s="3">
        <v>0.82030000000000003</v>
      </c>
      <c r="AF181" s="3">
        <v>0.82979999999999998</v>
      </c>
      <c r="AG181" s="3">
        <v>0.83950000000000002</v>
      </c>
      <c r="AH181" s="3">
        <v>0.84919999999999995</v>
      </c>
      <c r="AI181" s="3">
        <v>0.8589</v>
      </c>
      <c r="AJ181" s="3">
        <v>0.86860000000000004</v>
      </c>
      <c r="AK181" s="3">
        <v>0.87839999999999996</v>
      </c>
      <c r="AL181" s="3">
        <v>0.88819999999999999</v>
      </c>
      <c r="AM181" s="3">
        <v>0.89810000000000001</v>
      </c>
      <c r="AN181" s="3">
        <v>0.90800000000000003</v>
      </c>
      <c r="AO181" s="3">
        <v>0.91790000000000005</v>
      </c>
      <c r="AP181" s="3">
        <v>0.92779999999999996</v>
      </c>
      <c r="AQ181" s="3">
        <v>0.93769999999999998</v>
      </c>
      <c r="AR181" s="3">
        <v>0.94769999999999999</v>
      </c>
      <c r="AS181" s="3">
        <v>0.95760000000000001</v>
      </c>
      <c r="AT181" s="3">
        <v>0.96750000000000003</v>
      </c>
      <c r="AU181" s="3">
        <v>0.97740000000000005</v>
      </c>
      <c r="AV181" s="3">
        <v>0.98729999999999996</v>
      </c>
      <c r="AW181" s="3">
        <v>0.99729999999999996</v>
      </c>
      <c r="AX181" s="3">
        <v>1.0073000000000001</v>
      </c>
      <c r="AY181" s="3">
        <v>1.0173000000000001</v>
      </c>
      <c r="AZ181" s="3">
        <v>1.0273000000000001</v>
      </c>
      <c r="BA181" s="3">
        <v>1.0373000000000001</v>
      </c>
      <c r="BB181" s="3">
        <v>1.0474000000000001</v>
      </c>
      <c r="BC181" s="3">
        <v>1.0573999999999999</v>
      </c>
      <c r="BD181" s="3">
        <v>1.0673999999999999</v>
      </c>
      <c r="BE181" s="3">
        <v>1.0773999999999999</v>
      </c>
      <c r="BF181" s="3">
        <v>1.0873999999999999</v>
      </c>
      <c r="BG181" s="3">
        <v>1.0974999999999999</v>
      </c>
    </row>
    <row r="182" spans="1:59" x14ac:dyDescent="0.2">
      <c r="A182" s="1">
        <v>65</v>
      </c>
      <c r="V182" s="3">
        <v>0.73650000000000004</v>
      </c>
      <c r="W182" s="3">
        <v>0.74590000000000001</v>
      </c>
      <c r="X182" s="3">
        <v>0.755</v>
      </c>
      <c r="Y182" s="3">
        <v>0.76419999999999999</v>
      </c>
      <c r="Z182" s="3">
        <v>0.77349999999999997</v>
      </c>
      <c r="AA182" s="3">
        <v>0.78280000000000005</v>
      </c>
      <c r="AB182" s="3">
        <v>0.79220000000000002</v>
      </c>
      <c r="AC182" s="3">
        <v>0.80159999999999998</v>
      </c>
      <c r="AD182" s="3">
        <v>0.81110000000000004</v>
      </c>
      <c r="AE182" s="3">
        <v>0.8206</v>
      </c>
      <c r="AF182" s="3">
        <v>0.83020000000000005</v>
      </c>
      <c r="AG182" s="3">
        <v>0.83979999999999999</v>
      </c>
      <c r="AH182" s="3">
        <v>0.84950000000000003</v>
      </c>
      <c r="AI182" s="3">
        <v>0.85919999999999996</v>
      </c>
      <c r="AJ182" s="3">
        <v>0.86890000000000001</v>
      </c>
      <c r="AK182" s="3">
        <v>0.87870000000000004</v>
      </c>
      <c r="AL182" s="3">
        <v>0.88849999999999996</v>
      </c>
      <c r="AM182" s="3">
        <v>0.89839999999999998</v>
      </c>
      <c r="AN182" s="3">
        <v>0.9083</v>
      </c>
      <c r="AO182" s="3">
        <v>0.91820000000000002</v>
      </c>
      <c r="AP182" s="3">
        <v>0.92810000000000004</v>
      </c>
      <c r="AQ182" s="3">
        <v>0.93799999999999994</v>
      </c>
      <c r="AR182" s="3">
        <v>0.94799999999999995</v>
      </c>
      <c r="AS182" s="3">
        <v>0.95789999999999997</v>
      </c>
      <c r="AT182" s="3">
        <v>0.96779999999999999</v>
      </c>
      <c r="AU182" s="3">
        <v>0.97770000000000001</v>
      </c>
      <c r="AV182" s="3">
        <v>0.98760000000000003</v>
      </c>
      <c r="AW182" s="3">
        <v>0.99760000000000004</v>
      </c>
      <c r="AX182" s="3">
        <v>1.0076000000000001</v>
      </c>
      <c r="AY182" s="3">
        <v>1.0176000000000001</v>
      </c>
      <c r="AZ182" s="3">
        <v>1.0276000000000001</v>
      </c>
      <c r="BA182" s="3">
        <v>1.0377000000000001</v>
      </c>
      <c r="BB182" s="3">
        <v>1.0477000000000001</v>
      </c>
      <c r="BC182" s="3">
        <v>1.0577000000000001</v>
      </c>
      <c r="BD182" s="3">
        <v>1.0677000000000001</v>
      </c>
      <c r="BE182" s="3">
        <v>1.0777000000000001</v>
      </c>
      <c r="BF182" s="3">
        <v>1.0876999999999999</v>
      </c>
      <c r="BG182" s="3">
        <v>1.0978000000000001</v>
      </c>
    </row>
    <row r="183" spans="1:59" x14ac:dyDescent="0.2">
      <c r="A183" s="1">
        <v>65.5</v>
      </c>
      <c r="V183" s="3">
        <v>0.7369</v>
      </c>
      <c r="W183" s="3">
        <v>0.74619999999999997</v>
      </c>
      <c r="X183" s="3">
        <v>0.75539999999999996</v>
      </c>
      <c r="Y183" s="3">
        <v>0.76459999999999995</v>
      </c>
      <c r="Z183" s="3">
        <v>0.77390000000000003</v>
      </c>
      <c r="AA183" s="3">
        <v>0.78320000000000001</v>
      </c>
      <c r="AB183" s="3">
        <v>0.79249999999999998</v>
      </c>
      <c r="AC183" s="3">
        <v>0.80189999999999995</v>
      </c>
      <c r="AD183" s="3">
        <v>0.81140000000000001</v>
      </c>
      <c r="AE183" s="3">
        <v>0.82089999999999996</v>
      </c>
      <c r="AF183" s="3">
        <v>0.83050000000000002</v>
      </c>
      <c r="AG183" s="3">
        <v>0.84009999999999996</v>
      </c>
      <c r="AH183" s="3">
        <v>0.8498</v>
      </c>
      <c r="AI183" s="3">
        <v>0.85950000000000004</v>
      </c>
      <c r="AJ183" s="3">
        <v>0.86919999999999997</v>
      </c>
      <c r="AK183" s="3">
        <v>0.879</v>
      </c>
      <c r="AL183" s="3">
        <v>0.88880000000000003</v>
      </c>
      <c r="AM183" s="3">
        <v>0.89870000000000005</v>
      </c>
      <c r="AN183" s="3">
        <v>0.90859999999999996</v>
      </c>
      <c r="AO183" s="3">
        <v>0.91849999999999998</v>
      </c>
      <c r="AP183" s="3">
        <v>0.9284</v>
      </c>
      <c r="AQ183" s="3">
        <v>0.93840000000000001</v>
      </c>
      <c r="AR183" s="3">
        <v>0.94830000000000003</v>
      </c>
      <c r="AS183" s="3">
        <v>0.95820000000000005</v>
      </c>
      <c r="AT183" s="3">
        <v>0.96809999999999996</v>
      </c>
      <c r="AU183" s="3">
        <v>0.97799999999999998</v>
      </c>
      <c r="AV183" s="3">
        <v>0.9879</v>
      </c>
      <c r="AW183" s="3">
        <v>0.99790000000000001</v>
      </c>
      <c r="AX183" s="3">
        <v>1.0079</v>
      </c>
      <c r="AY183" s="3">
        <v>1.0179</v>
      </c>
      <c r="AZ183" s="3">
        <v>1.0279</v>
      </c>
      <c r="BA183" s="3">
        <v>1.038</v>
      </c>
      <c r="BB183" s="3">
        <v>1.048</v>
      </c>
      <c r="BC183" s="3">
        <v>1.0580000000000001</v>
      </c>
      <c r="BD183" s="3">
        <v>1.0680000000000001</v>
      </c>
      <c r="BE183" s="3">
        <v>1.0780000000000001</v>
      </c>
      <c r="BF183" s="3">
        <v>1.0881000000000001</v>
      </c>
      <c r="BG183" s="3">
        <v>1.0981000000000001</v>
      </c>
    </row>
    <row r="184" spans="1:59" x14ac:dyDescent="0.2">
      <c r="A184" s="1">
        <v>66</v>
      </c>
      <c r="V184" s="3">
        <v>0.73719999999999997</v>
      </c>
      <c r="W184" s="3">
        <v>0.74660000000000004</v>
      </c>
      <c r="X184" s="3">
        <v>0.75580000000000003</v>
      </c>
      <c r="Y184" s="3">
        <v>0.76490000000000002</v>
      </c>
      <c r="Z184" s="3">
        <v>0.7742</v>
      </c>
      <c r="AA184" s="3">
        <v>0.78349999999999997</v>
      </c>
      <c r="AB184" s="3">
        <v>0.79279999999999995</v>
      </c>
      <c r="AC184" s="3">
        <v>0.80220000000000002</v>
      </c>
      <c r="AD184" s="3">
        <v>0.81169999999999998</v>
      </c>
      <c r="AE184" s="3">
        <v>0.82120000000000004</v>
      </c>
      <c r="AF184" s="3">
        <v>0.83079999999999998</v>
      </c>
      <c r="AG184" s="3">
        <v>0.84040000000000004</v>
      </c>
      <c r="AH184" s="3">
        <v>0.85009999999999997</v>
      </c>
      <c r="AI184" s="3">
        <v>0.85980000000000001</v>
      </c>
      <c r="AJ184" s="3">
        <v>0.86950000000000005</v>
      </c>
      <c r="AK184" s="3">
        <v>0.87929999999999997</v>
      </c>
      <c r="AL184" s="3">
        <v>0.88919999999999999</v>
      </c>
      <c r="AM184" s="3">
        <v>0.89900000000000002</v>
      </c>
      <c r="AN184" s="3">
        <v>0.90890000000000004</v>
      </c>
      <c r="AO184" s="3">
        <v>0.91879999999999995</v>
      </c>
      <c r="AP184" s="3">
        <v>0.92869999999999997</v>
      </c>
      <c r="AQ184" s="3">
        <v>0.93869999999999998</v>
      </c>
      <c r="AR184" s="3">
        <v>0.9486</v>
      </c>
      <c r="AS184" s="3">
        <v>0.95850000000000002</v>
      </c>
      <c r="AT184" s="3">
        <v>0.96840000000000004</v>
      </c>
      <c r="AU184" s="3">
        <v>0.97829999999999995</v>
      </c>
      <c r="AV184" s="3">
        <v>0.98819999999999997</v>
      </c>
      <c r="AW184" s="3">
        <v>0.99819999999999998</v>
      </c>
      <c r="AX184" s="3">
        <v>1.0082</v>
      </c>
      <c r="AY184" s="3">
        <v>1.0182</v>
      </c>
      <c r="AZ184" s="3">
        <v>1.0282</v>
      </c>
      <c r="BA184" s="3">
        <v>1.0383</v>
      </c>
      <c r="BB184" s="3">
        <v>1.0483</v>
      </c>
      <c r="BC184" s="3">
        <v>1.0583</v>
      </c>
      <c r="BD184" s="3">
        <v>1.0683</v>
      </c>
      <c r="BE184" s="3">
        <v>1.0784</v>
      </c>
      <c r="BF184" s="3">
        <v>1.0884</v>
      </c>
      <c r="BG184" s="3">
        <v>1.0984</v>
      </c>
    </row>
    <row r="185" spans="1:59" x14ac:dyDescent="0.2">
      <c r="A185" s="1">
        <v>66.5</v>
      </c>
      <c r="V185" s="3">
        <v>0.73760000000000003</v>
      </c>
      <c r="W185" s="3">
        <v>0.747</v>
      </c>
      <c r="X185" s="3">
        <v>0.75609999999999999</v>
      </c>
      <c r="Y185" s="3">
        <v>0.76529999999999998</v>
      </c>
      <c r="Z185" s="3">
        <v>0.77459999999999996</v>
      </c>
      <c r="AA185" s="3">
        <v>0.78380000000000005</v>
      </c>
      <c r="AB185" s="3">
        <v>0.79320000000000002</v>
      </c>
      <c r="AC185" s="3">
        <v>0.80259999999999998</v>
      </c>
      <c r="AD185" s="3">
        <v>0.81210000000000004</v>
      </c>
      <c r="AE185" s="3">
        <v>0.8216</v>
      </c>
      <c r="AF185" s="3">
        <v>0.83109999999999995</v>
      </c>
      <c r="AG185" s="3">
        <v>0.84079999999999999</v>
      </c>
      <c r="AH185" s="3">
        <v>0.85040000000000004</v>
      </c>
      <c r="AI185" s="3">
        <v>0.86009999999999998</v>
      </c>
      <c r="AJ185" s="3">
        <v>0.86980000000000002</v>
      </c>
      <c r="AK185" s="3">
        <v>0.87970000000000004</v>
      </c>
      <c r="AL185" s="3">
        <v>0.88949999999999996</v>
      </c>
      <c r="AM185" s="3">
        <v>0.89929999999999999</v>
      </c>
      <c r="AN185" s="3">
        <v>0.90920000000000001</v>
      </c>
      <c r="AO185" s="3">
        <v>0.91910000000000003</v>
      </c>
      <c r="AP185" s="3">
        <v>0.92900000000000005</v>
      </c>
      <c r="AQ185" s="3">
        <v>0.93899999999999995</v>
      </c>
      <c r="AR185" s="3">
        <v>0.94889999999999997</v>
      </c>
      <c r="AS185" s="3">
        <v>0.95879999999999999</v>
      </c>
      <c r="AT185" s="3">
        <v>0.96870000000000001</v>
      </c>
      <c r="AU185" s="3">
        <v>0.97860000000000003</v>
      </c>
      <c r="AV185" s="3">
        <v>0.98850000000000005</v>
      </c>
      <c r="AW185" s="3">
        <v>0.99850000000000005</v>
      </c>
      <c r="AX185" s="3">
        <v>1.0085</v>
      </c>
      <c r="AY185" s="3">
        <v>1.0185</v>
      </c>
      <c r="AZ185" s="3">
        <v>1.0286</v>
      </c>
      <c r="BA185" s="3">
        <v>1.0386</v>
      </c>
      <c r="BB185" s="3">
        <v>1.0486</v>
      </c>
      <c r="BC185" s="3">
        <v>1.0586</v>
      </c>
      <c r="BD185" s="3">
        <v>1.0686</v>
      </c>
      <c r="BE185" s="3">
        <v>1.0787</v>
      </c>
      <c r="BF185" s="3">
        <v>1.0887</v>
      </c>
      <c r="BG185" s="3">
        <v>1.0987</v>
      </c>
    </row>
    <row r="186" spans="1:59" x14ac:dyDescent="0.2">
      <c r="A186" s="1">
        <v>67</v>
      </c>
      <c r="V186" s="3">
        <v>0.73799999999999999</v>
      </c>
      <c r="W186" s="3">
        <v>0.74729999999999996</v>
      </c>
      <c r="X186" s="3">
        <v>0.75649999999999995</v>
      </c>
      <c r="Y186" s="3">
        <v>0.76559999999999995</v>
      </c>
      <c r="Z186" s="3">
        <v>0.77490000000000003</v>
      </c>
      <c r="AA186" s="3">
        <v>0.78420000000000001</v>
      </c>
      <c r="AB186" s="3">
        <v>0.79349999999999998</v>
      </c>
      <c r="AC186" s="3">
        <v>0.80289999999999995</v>
      </c>
      <c r="AD186" s="3">
        <v>0.81240000000000001</v>
      </c>
      <c r="AE186" s="3">
        <v>0.82189999999999996</v>
      </c>
      <c r="AF186" s="3">
        <v>0.83150000000000002</v>
      </c>
      <c r="AG186" s="3">
        <v>0.84109999999999996</v>
      </c>
      <c r="AH186" s="3">
        <v>0.85070000000000001</v>
      </c>
      <c r="AI186" s="3">
        <v>0.86040000000000005</v>
      </c>
      <c r="AJ186" s="3">
        <v>0.87019999999999997</v>
      </c>
      <c r="AK186" s="3">
        <v>0.88</v>
      </c>
      <c r="AL186" s="3">
        <v>0.88980000000000004</v>
      </c>
      <c r="AM186" s="3">
        <v>0.89959999999999996</v>
      </c>
      <c r="AN186" s="3">
        <v>0.90949999999999998</v>
      </c>
      <c r="AO186" s="3">
        <v>0.9194</v>
      </c>
      <c r="AP186" s="3">
        <v>0.92930000000000001</v>
      </c>
      <c r="AQ186" s="3">
        <v>0.93930000000000002</v>
      </c>
      <c r="AR186" s="3">
        <v>0.94920000000000004</v>
      </c>
      <c r="AS186" s="3">
        <v>0.95909999999999995</v>
      </c>
      <c r="AT186" s="3">
        <v>0.96899999999999997</v>
      </c>
      <c r="AU186" s="3">
        <v>0.97889999999999999</v>
      </c>
      <c r="AV186" s="3">
        <v>0.98880000000000001</v>
      </c>
      <c r="AW186" s="3">
        <v>0.99880000000000002</v>
      </c>
      <c r="AX186" s="3">
        <v>1.0087999999999999</v>
      </c>
      <c r="AY186" s="3">
        <v>1.0187999999999999</v>
      </c>
      <c r="AZ186" s="3">
        <v>1.0288999999999999</v>
      </c>
      <c r="BA186" s="3">
        <v>1.0388999999999999</v>
      </c>
      <c r="BB186" s="3">
        <v>1.0488999999999999</v>
      </c>
      <c r="BC186" s="3">
        <v>1.0589</v>
      </c>
      <c r="BD186" s="3">
        <v>1.069</v>
      </c>
      <c r="BE186" s="3">
        <v>1.079</v>
      </c>
      <c r="BF186" s="3">
        <v>1.089</v>
      </c>
      <c r="BG186" s="3">
        <v>1.0991</v>
      </c>
    </row>
    <row r="187" spans="1:59" x14ac:dyDescent="0.2">
      <c r="A187" s="1">
        <v>67.5</v>
      </c>
      <c r="V187" s="3">
        <v>0.73839999999999995</v>
      </c>
      <c r="W187" s="3">
        <v>0.74770000000000003</v>
      </c>
      <c r="X187" s="3">
        <v>0.75680000000000003</v>
      </c>
      <c r="Y187" s="3">
        <v>0.76600000000000001</v>
      </c>
      <c r="Z187" s="3">
        <v>0.7752</v>
      </c>
      <c r="AA187" s="3">
        <v>0.78449999999999998</v>
      </c>
      <c r="AB187" s="3">
        <v>0.79390000000000005</v>
      </c>
      <c r="AC187" s="3">
        <v>0.80320000000000003</v>
      </c>
      <c r="AD187" s="3">
        <v>0.81269999999999998</v>
      </c>
      <c r="AE187" s="3">
        <v>0.82220000000000004</v>
      </c>
      <c r="AF187" s="3">
        <v>0.83179999999999998</v>
      </c>
      <c r="AG187" s="3">
        <v>0.84140000000000004</v>
      </c>
      <c r="AH187" s="3">
        <v>0.85109999999999997</v>
      </c>
      <c r="AI187" s="3">
        <v>0.86080000000000001</v>
      </c>
      <c r="AJ187" s="3">
        <v>0.87050000000000005</v>
      </c>
      <c r="AK187" s="3">
        <v>0.88029999999999997</v>
      </c>
      <c r="AL187" s="3">
        <v>0.8901</v>
      </c>
      <c r="AM187" s="3">
        <v>0.89990000000000003</v>
      </c>
      <c r="AN187" s="3">
        <v>0.90980000000000005</v>
      </c>
      <c r="AO187" s="3">
        <v>0.91969999999999996</v>
      </c>
      <c r="AP187" s="3">
        <v>0.92959999999999998</v>
      </c>
      <c r="AQ187" s="3">
        <v>0.93959999999999999</v>
      </c>
      <c r="AR187" s="3">
        <v>0.94950000000000001</v>
      </c>
      <c r="AS187" s="3">
        <v>0.95940000000000003</v>
      </c>
      <c r="AT187" s="3">
        <v>0.96930000000000005</v>
      </c>
      <c r="AU187" s="3">
        <v>0.97919999999999996</v>
      </c>
      <c r="AV187" s="3">
        <v>0.98909999999999998</v>
      </c>
      <c r="AW187" s="3">
        <v>0.99909999999999999</v>
      </c>
      <c r="AX187" s="3">
        <v>1.0091000000000001</v>
      </c>
      <c r="AY187" s="3">
        <v>1.0190999999999999</v>
      </c>
      <c r="AZ187" s="3">
        <v>1.0291999999999999</v>
      </c>
      <c r="BA187" s="3">
        <v>1.0391999999999999</v>
      </c>
      <c r="BB187" s="3">
        <v>1.0491999999999999</v>
      </c>
      <c r="BC187" s="3">
        <v>1.0591999999999999</v>
      </c>
      <c r="BD187" s="3">
        <v>1.0692999999999999</v>
      </c>
      <c r="BE187" s="3">
        <v>1.0792999999999999</v>
      </c>
      <c r="BF187" s="3">
        <v>1.0892999999999999</v>
      </c>
      <c r="BG187" s="3">
        <v>1.0993999999999999</v>
      </c>
    </row>
    <row r="188" spans="1:59" x14ac:dyDescent="0.2">
      <c r="A188" s="1">
        <v>68</v>
      </c>
      <c r="V188" s="3">
        <v>0.73880000000000001</v>
      </c>
      <c r="W188" s="3">
        <v>0.74809999999999999</v>
      </c>
      <c r="X188" s="3">
        <v>0.75719999999999998</v>
      </c>
      <c r="Y188" s="3">
        <v>0.76629999999999998</v>
      </c>
      <c r="Z188" s="3">
        <v>0.77559999999999996</v>
      </c>
      <c r="AA188" s="3">
        <v>0.78490000000000004</v>
      </c>
      <c r="AB188" s="3">
        <v>0.79420000000000002</v>
      </c>
      <c r="AC188" s="3">
        <v>0.80359999999999998</v>
      </c>
      <c r="AD188" s="3">
        <v>0.81299999999999994</v>
      </c>
      <c r="AE188" s="3">
        <v>0.82250000000000001</v>
      </c>
      <c r="AF188" s="3">
        <v>0.83209999999999995</v>
      </c>
      <c r="AG188" s="3">
        <v>0.8417</v>
      </c>
      <c r="AH188" s="3">
        <v>0.85140000000000005</v>
      </c>
      <c r="AI188" s="3">
        <v>0.86109999999999998</v>
      </c>
      <c r="AJ188" s="3">
        <v>0.87080000000000002</v>
      </c>
      <c r="AK188" s="3">
        <v>0.88060000000000005</v>
      </c>
      <c r="AL188" s="3">
        <v>0.89039999999999997</v>
      </c>
      <c r="AM188" s="3">
        <v>0.9002</v>
      </c>
      <c r="AN188" s="3">
        <v>0.91010000000000002</v>
      </c>
      <c r="AO188" s="3">
        <v>0.92</v>
      </c>
      <c r="AP188" s="3">
        <v>0.93</v>
      </c>
      <c r="AQ188" s="3">
        <v>0.93989999999999996</v>
      </c>
      <c r="AR188" s="3">
        <v>0.94979999999999998</v>
      </c>
      <c r="AS188" s="3">
        <v>0.9597</v>
      </c>
      <c r="AT188" s="3">
        <v>0.96960000000000002</v>
      </c>
      <c r="AU188" s="3">
        <v>0.97950000000000004</v>
      </c>
      <c r="AV188" s="3">
        <v>0.98939999999999995</v>
      </c>
      <c r="AW188" s="3">
        <v>0.99939999999999996</v>
      </c>
      <c r="AX188" s="3">
        <v>1.0094000000000001</v>
      </c>
      <c r="AY188" s="3">
        <v>1.0194000000000001</v>
      </c>
      <c r="AZ188" s="3">
        <v>1.0295000000000001</v>
      </c>
      <c r="BA188" s="3">
        <v>1.0395000000000001</v>
      </c>
      <c r="BB188" s="3">
        <v>1.0495000000000001</v>
      </c>
      <c r="BC188" s="3">
        <v>1.0596000000000001</v>
      </c>
      <c r="BD188" s="3">
        <v>1.0696000000000001</v>
      </c>
      <c r="BE188" s="3">
        <v>1.0795999999999999</v>
      </c>
      <c r="BF188" s="3">
        <v>1.0895999999999999</v>
      </c>
      <c r="BG188" s="3">
        <v>1.0996999999999999</v>
      </c>
    </row>
    <row r="189" spans="1:59" x14ac:dyDescent="0.2">
      <c r="A189" s="1">
        <v>68.5</v>
      </c>
      <c r="V189" s="3">
        <v>0.73909999999999998</v>
      </c>
      <c r="W189" s="3">
        <v>0.74839999999999995</v>
      </c>
      <c r="X189" s="3">
        <v>0.75749999999999995</v>
      </c>
      <c r="Y189" s="3">
        <v>0.76670000000000005</v>
      </c>
      <c r="Z189" s="3">
        <v>0.77590000000000003</v>
      </c>
      <c r="AA189" s="3">
        <v>0.78520000000000001</v>
      </c>
      <c r="AB189" s="3">
        <v>0.79449999999999998</v>
      </c>
      <c r="AC189" s="3">
        <v>0.80389999999999995</v>
      </c>
      <c r="AD189" s="3">
        <v>0.81340000000000001</v>
      </c>
      <c r="AE189" s="3">
        <v>0.82279999999999998</v>
      </c>
      <c r="AF189" s="3">
        <v>0.83240000000000003</v>
      </c>
      <c r="AG189" s="3">
        <v>0.84199999999999997</v>
      </c>
      <c r="AH189" s="3">
        <v>0.85170000000000001</v>
      </c>
      <c r="AI189" s="3">
        <v>0.86140000000000005</v>
      </c>
      <c r="AJ189" s="3">
        <v>0.87109999999999999</v>
      </c>
      <c r="AK189" s="3">
        <v>0.88090000000000002</v>
      </c>
      <c r="AL189" s="3">
        <v>0.89070000000000005</v>
      </c>
      <c r="AM189" s="3">
        <v>0.90049999999999997</v>
      </c>
      <c r="AN189" s="3">
        <v>0.91039999999999999</v>
      </c>
      <c r="AO189" s="3">
        <v>0.92030000000000001</v>
      </c>
      <c r="AP189" s="3">
        <v>0.93030000000000002</v>
      </c>
      <c r="AQ189" s="3">
        <v>0.94020000000000004</v>
      </c>
      <c r="AR189" s="3">
        <v>0.95009999999999994</v>
      </c>
      <c r="AS189" s="3">
        <v>0.96</v>
      </c>
      <c r="AT189" s="3">
        <v>0.96989999999999998</v>
      </c>
      <c r="AU189" s="3">
        <v>0.9798</v>
      </c>
      <c r="AV189" s="3">
        <v>0.98970000000000002</v>
      </c>
      <c r="AW189" s="3">
        <v>0.99970000000000003</v>
      </c>
      <c r="AX189" s="3">
        <v>1.0097</v>
      </c>
      <c r="AY189" s="3">
        <v>1.0197000000000001</v>
      </c>
      <c r="AZ189" s="3">
        <v>1.0298</v>
      </c>
      <c r="BA189" s="3">
        <v>1.0398000000000001</v>
      </c>
      <c r="BB189" s="3">
        <v>1.0498000000000001</v>
      </c>
      <c r="BC189" s="3">
        <v>1.0599000000000001</v>
      </c>
      <c r="BD189" s="3">
        <v>1.0699000000000001</v>
      </c>
      <c r="BE189" s="3">
        <v>1.0799000000000001</v>
      </c>
      <c r="BF189" s="3">
        <v>1.0900000000000001</v>
      </c>
      <c r="BG189" s="3">
        <v>1.1000000000000001</v>
      </c>
    </row>
    <row r="190" spans="1:59" x14ac:dyDescent="0.2">
      <c r="A190" s="1">
        <v>69</v>
      </c>
      <c r="V190" s="3">
        <v>0.73950000000000005</v>
      </c>
      <c r="W190" s="3">
        <v>0.74880000000000002</v>
      </c>
      <c r="X190" s="3">
        <v>0.75790000000000002</v>
      </c>
      <c r="Y190" s="3">
        <v>0.76700000000000002</v>
      </c>
      <c r="Z190" s="3">
        <v>0.77629999999999999</v>
      </c>
      <c r="AA190" s="3">
        <v>0.78549999999999998</v>
      </c>
      <c r="AB190" s="3">
        <v>0.79490000000000005</v>
      </c>
      <c r="AC190" s="3">
        <v>0.80420000000000003</v>
      </c>
      <c r="AD190" s="3">
        <v>0.81369999999999998</v>
      </c>
      <c r="AE190" s="3">
        <v>0.82320000000000004</v>
      </c>
      <c r="AF190" s="3">
        <v>0.8327</v>
      </c>
      <c r="AG190" s="3">
        <v>0.84230000000000005</v>
      </c>
      <c r="AH190" s="3">
        <v>0.85199999999999998</v>
      </c>
      <c r="AI190" s="3">
        <v>0.86170000000000002</v>
      </c>
      <c r="AJ190" s="3">
        <v>0.87139999999999995</v>
      </c>
      <c r="AK190" s="3">
        <v>0.88119999999999998</v>
      </c>
      <c r="AL190" s="3">
        <v>0.89100000000000001</v>
      </c>
      <c r="AM190" s="3">
        <v>0.90080000000000005</v>
      </c>
      <c r="AN190" s="3">
        <v>0.91069999999999995</v>
      </c>
      <c r="AO190" s="3">
        <v>0.92069999999999996</v>
      </c>
      <c r="AP190" s="3">
        <v>0.93059999999999998</v>
      </c>
      <c r="AQ190" s="3">
        <v>0.9405</v>
      </c>
      <c r="AR190" s="3">
        <v>0.95040000000000002</v>
      </c>
      <c r="AS190" s="3">
        <v>0.96030000000000004</v>
      </c>
      <c r="AT190" s="3">
        <v>0.97019999999999995</v>
      </c>
      <c r="AU190" s="3">
        <v>0.98009999999999997</v>
      </c>
      <c r="AV190" s="3">
        <v>0.99</v>
      </c>
      <c r="AW190" s="3">
        <v>1</v>
      </c>
      <c r="AX190" s="3">
        <v>1.01</v>
      </c>
      <c r="AY190" s="3">
        <v>1.02</v>
      </c>
      <c r="AZ190" s="3">
        <v>1.0301</v>
      </c>
      <c r="BA190" s="3">
        <v>1.0401</v>
      </c>
      <c r="BB190" s="3">
        <v>1.0501</v>
      </c>
      <c r="BC190" s="3">
        <v>1.0602</v>
      </c>
      <c r="BD190" s="3">
        <v>1.0702</v>
      </c>
      <c r="BE190" s="3">
        <v>1.0802</v>
      </c>
      <c r="BF190" s="3">
        <v>1.0903</v>
      </c>
    </row>
    <row r="191" spans="1:59" x14ac:dyDescent="0.2">
      <c r="A191" s="1">
        <v>69.5</v>
      </c>
      <c r="V191" s="3">
        <v>0.7399</v>
      </c>
      <c r="W191" s="3">
        <v>0.74909999999999999</v>
      </c>
      <c r="X191" s="3">
        <v>0.75819999999999999</v>
      </c>
      <c r="Y191" s="3">
        <v>0.76739999999999997</v>
      </c>
      <c r="Z191" s="3">
        <v>0.77659999999999996</v>
      </c>
      <c r="AA191" s="3">
        <v>0.78590000000000004</v>
      </c>
      <c r="AB191" s="3">
        <v>0.79520000000000002</v>
      </c>
      <c r="AC191" s="3">
        <v>0.80449999999999999</v>
      </c>
      <c r="AD191" s="3">
        <v>0.81399999999999995</v>
      </c>
      <c r="AE191" s="3">
        <v>0.82350000000000001</v>
      </c>
      <c r="AF191" s="3">
        <v>0.83309999999999995</v>
      </c>
      <c r="AG191" s="3">
        <v>0.84260000000000002</v>
      </c>
      <c r="AH191" s="3">
        <v>0.85229999999999995</v>
      </c>
      <c r="AI191" s="3">
        <v>0.86199999999999999</v>
      </c>
      <c r="AJ191" s="3">
        <v>0.87170000000000003</v>
      </c>
      <c r="AK191" s="3">
        <v>0.88149999999999995</v>
      </c>
      <c r="AL191" s="3">
        <v>0.89129999999999998</v>
      </c>
      <c r="AM191" s="3">
        <v>0.90110000000000001</v>
      </c>
      <c r="AN191" s="3">
        <v>0.91100000000000003</v>
      </c>
      <c r="AO191" s="3">
        <v>0.92100000000000004</v>
      </c>
      <c r="AP191" s="3">
        <v>0.93089999999999995</v>
      </c>
      <c r="AQ191" s="3">
        <v>0.94079999999999997</v>
      </c>
      <c r="AR191" s="3">
        <v>0.95069999999999999</v>
      </c>
      <c r="AS191" s="3">
        <v>0.96060000000000001</v>
      </c>
      <c r="AT191" s="3">
        <v>0.97050000000000003</v>
      </c>
      <c r="AU191" s="3">
        <v>0.98040000000000005</v>
      </c>
      <c r="AV191" s="3">
        <v>0.99029999999999996</v>
      </c>
      <c r="AW191" s="3">
        <v>1.0003</v>
      </c>
      <c r="AX191" s="3">
        <v>1.0103</v>
      </c>
      <c r="AY191" s="3">
        <v>1.0203</v>
      </c>
      <c r="AZ191" s="3">
        <v>1.0304</v>
      </c>
      <c r="BA191" s="3">
        <v>1.0404</v>
      </c>
      <c r="BB191" s="3">
        <v>1.0505</v>
      </c>
      <c r="BC191" s="3">
        <v>1.0605</v>
      </c>
      <c r="BD191" s="3">
        <v>1.0705</v>
      </c>
      <c r="BE191" s="3">
        <v>1.0806</v>
      </c>
      <c r="BF191" s="3">
        <v>1.0906</v>
      </c>
    </row>
    <row r="192" spans="1:59" x14ac:dyDescent="0.2">
      <c r="A192" s="1">
        <v>70</v>
      </c>
      <c r="V192" s="3">
        <v>0.74029999999999996</v>
      </c>
      <c r="W192" s="3">
        <v>0.74950000000000006</v>
      </c>
      <c r="X192" s="3">
        <v>0.75860000000000005</v>
      </c>
      <c r="Y192" s="3">
        <v>0.76770000000000005</v>
      </c>
      <c r="Z192" s="3">
        <v>0.77700000000000002</v>
      </c>
      <c r="AA192" s="3">
        <v>0.78620000000000001</v>
      </c>
      <c r="AB192" s="3">
        <v>0.79549999999999998</v>
      </c>
      <c r="AC192" s="3">
        <v>0.80489999999999995</v>
      </c>
      <c r="AD192" s="3">
        <v>0.81430000000000002</v>
      </c>
      <c r="AE192" s="3">
        <v>0.82379999999999998</v>
      </c>
      <c r="AF192" s="3">
        <v>0.83340000000000003</v>
      </c>
      <c r="AG192" s="3">
        <v>0.84299999999999997</v>
      </c>
      <c r="AH192" s="3">
        <v>0.85260000000000002</v>
      </c>
      <c r="AI192" s="3">
        <v>0.86229999999999996</v>
      </c>
      <c r="AJ192" s="3">
        <v>0.872</v>
      </c>
      <c r="AK192" s="3">
        <v>0.88180000000000003</v>
      </c>
      <c r="AL192" s="3">
        <v>0.89159999999999995</v>
      </c>
      <c r="AM192" s="3">
        <v>0.90149999999999997</v>
      </c>
      <c r="AN192" s="3">
        <v>0.91139999999999999</v>
      </c>
      <c r="AO192" s="3">
        <v>0.92130000000000001</v>
      </c>
      <c r="AP192" s="3">
        <v>0.93120000000000003</v>
      </c>
      <c r="AQ192" s="3">
        <v>0.94110000000000005</v>
      </c>
      <c r="AR192" s="3">
        <v>0.95099999999999996</v>
      </c>
      <c r="AS192" s="3">
        <v>0.96089999999999998</v>
      </c>
      <c r="AT192" s="3">
        <v>0.9708</v>
      </c>
      <c r="AU192" s="3">
        <v>0.98070000000000002</v>
      </c>
      <c r="AV192" s="3">
        <v>0.99060000000000004</v>
      </c>
      <c r="AW192" s="3">
        <v>1.0005999999999999</v>
      </c>
      <c r="AX192" s="3">
        <v>1.0105999999999999</v>
      </c>
      <c r="AY192" s="3">
        <v>1.0206</v>
      </c>
      <c r="AZ192" s="3">
        <v>1.0306999999999999</v>
      </c>
      <c r="BA192" s="3">
        <v>1.0407</v>
      </c>
      <c r="BB192" s="3">
        <v>1.0508</v>
      </c>
      <c r="BC192" s="3">
        <v>1.0608</v>
      </c>
      <c r="BD192" s="3">
        <v>1.0708</v>
      </c>
      <c r="BE192" s="3">
        <v>1.0809</v>
      </c>
      <c r="BF192" s="3">
        <v>1.0909</v>
      </c>
    </row>
    <row r="193" spans="1:58" x14ac:dyDescent="0.2">
      <c r="A193" s="1">
        <v>70.5</v>
      </c>
      <c r="V193" s="3">
        <v>0.74060000000000004</v>
      </c>
      <c r="W193" s="3">
        <v>0.74990000000000001</v>
      </c>
      <c r="X193" s="3">
        <v>0.75890000000000002</v>
      </c>
      <c r="Y193" s="3">
        <v>0.7681</v>
      </c>
      <c r="Z193" s="3">
        <v>0.77729999999999999</v>
      </c>
      <c r="AA193" s="3">
        <v>0.78649999999999998</v>
      </c>
      <c r="AB193" s="3">
        <v>0.79579999999999995</v>
      </c>
      <c r="AC193" s="3">
        <v>0.80520000000000003</v>
      </c>
      <c r="AD193" s="3">
        <v>0.81469999999999998</v>
      </c>
      <c r="AE193" s="3">
        <v>0.82410000000000005</v>
      </c>
      <c r="AF193" s="3">
        <v>0.8337</v>
      </c>
      <c r="AG193" s="3">
        <v>0.84330000000000005</v>
      </c>
      <c r="AH193" s="3">
        <v>0.85289999999999999</v>
      </c>
      <c r="AI193" s="3">
        <v>0.86260000000000003</v>
      </c>
      <c r="AJ193" s="3">
        <v>0.87229999999999996</v>
      </c>
      <c r="AK193" s="3">
        <v>0.8821</v>
      </c>
      <c r="AL193" s="3">
        <v>0.89190000000000003</v>
      </c>
      <c r="AM193" s="3">
        <v>0.90180000000000005</v>
      </c>
      <c r="AN193" s="3">
        <v>0.91169999999999995</v>
      </c>
      <c r="AO193" s="3">
        <v>0.92159999999999997</v>
      </c>
      <c r="AP193" s="3">
        <v>0.93149999999999999</v>
      </c>
      <c r="AQ193" s="3">
        <v>0.94140000000000001</v>
      </c>
      <c r="AR193" s="3">
        <v>0.95130000000000003</v>
      </c>
      <c r="AS193" s="3">
        <v>0.96120000000000005</v>
      </c>
      <c r="AT193" s="3">
        <v>0.97109999999999996</v>
      </c>
      <c r="AU193" s="3">
        <v>0.98099999999999998</v>
      </c>
      <c r="AV193" s="3">
        <v>0.9909</v>
      </c>
      <c r="AW193" s="3">
        <v>1.0008999999999999</v>
      </c>
      <c r="AX193" s="3">
        <v>1.0108999999999999</v>
      </c>
      <c r="AY193" s="3">
        <v>1.0208999999999999</v>
      </c>
      <c r="AZ193" s="3">
        <v>1.0309999999999999</v>
      </c>
      <c r="BA193" s="3">
        <v>1.0409999999999999</v>
      </c>
      <c r="BB193" s="3">
        <v>1.0510999999999999</v>
      </c>
      <c r="BC193" s="3">
        <v>1.0610999999999999</v>
      </c>
      <c r="BD193" s="3">
        <v>1.0710999999999999</v>
      </c>
      <c r="BE193" s="3">
        <v>1.0811999999999999</v>
      </c>
      <c r="BF193" s="3">
        <v>1.0911999999999999</v>
      </c>
    </row>
    <row r="194" spans="1:58" x14ac:dyDescent="0.2">
      <c r="A194" s="1">
        <v>71</v>
      </c>
      <c r="V194" s="3">
        <v>0.74099999999999999</v>
      </c>
      <c r="W194" s="3">
        <v>0.75019999999999998</v>
      </c>
      <c r="X194" s="3">
        <v>0.75929999999999997</v>
      </c>
      <c r="Y194" s="3">
        <v>0.76839999999999997</v>
      </c>
      <c r="Z194" s="3">
        <v>0.77759999999999996</v>
      </c>
      <c r="AA194" s="3">
        <v>0.78680000000000005</v>
      </c>
      <c r="AB194" s="3">
        <v>0.79620000000000002</v>
      </c>
      <c r="AC194" s="3">
        <v>0.80549999999999999</v>
      </c>
      <c r="AD194" s="3">
        <v>0.81499999999999995</v>
      </c>
      <c r="AE194" s="3">
        <v>0.82440000000000002</v>
      </c>
      <c r="AF194" s="3">
        <v>0.83399999999999996</v>
      </c>
      <c r="AG194" s="3">
        <v>0.84360000000000002</v>
      </c>
      <c r="AH194" s="3">
        <v>0.85329999999999995</v>
      </c>
      <c r="AI194" s="3">
        <v>0.8629</v>
      </c>
      <c r="AJ194" s="3">
        <v>0.87260000000000004</v>
      </c>
      <c r="AK194" s="3">
        <v>0.88239999999999996</v>
      </c>
      <c r="AL194" s="3">
        <v>0.89219999999999999</v>
      </c>
      <c r="AM194" s="3">
        <v>0.90210000000000001</v>
      </c>
      <c r="AN194" s="3">
        <v>0.91200000000000003</v>
      </c>
      <c r="AO194" s="3">
        <v>0.92190000000000005</v>
      </c>
      <c r="AP194" s="3">
        <v>0.93179999999999996</v>
      </c>
      <c r="AQ194" s="3">
        <v>0.94169999999999998</v>
      </c>
      <c r="AR194" s="3">
        <v>0.9516</v>
      </c>
      <c r="AS194" s="3">
        <v>0.96150000000000002</v>
      </c>
      <c r="AT194" s="3">
        <v>0.97140000000000004</v>
      </c>
      <c r="AU194" s="3">
        <v>0.98129999999999995</v>
      </c>
      <c r="AV194" s="3">
        <v>0.99119999999999997</v>
      </c>
      <c r="AW194" s="3">
        <v>1.0012000000000001</v>
      </c>
      <c r="AX194" s="3">
        <v>1.0112000000000001</v>
      </c>
      <c r="AY194" s="3">
        <v>1.0213000000000001</v>
      </c>
      <c r="AZ194" s="3">
        <v>1.0313000000000001</v>
      </c>
      <c r="BA194" s="3">
        <v>1.0412999999999999</v>
      </c>
      <c r="BB194" s="3">
        <v>1.0513999999999999</v>
      </c>
      <c r="BC194" s="3">
        <v>1.0613999999999999</v>
      </c>
      <c r="BD194" s="3">
        <v>1.0714999999999999</v>
      </c>
      <c r="BE194" s="3">
        <v>1.0814999999999999</v>
      </c>
      <c r="BF194" s="3">
        <v>1.0914999999999999</v>
      </c>
    </row>
    <row r="195" spans="1:58" x14ac:dyDescent="0.2">
      <c r="A195" s="1">
        <v>71.5</v>
      </c>
      <c r="V195" s="3">
        <v>0.74139999999999995</v>
      </c>
      <c r="W195" s="3">
        <v>0.75060000000000004</v>
      </c>
      <c r="X195" s="3">
        <v>0.75960000000000005</v>
      </c>
      <c r="Y195" s="3">
        <v>0.76880000000000004</v>
      </c>
      <c r="Z195" s="3">
        <v>0.77800000000000002</v>
      </c>
      <c r="AA195" s="3">
        <v>0.78720000000000001</v>
      </c>
      <c r="AB195" s="3">
        <v>0.79649999999999999</v>
      </c>
      <c r="AC195" s="3">
        <v>0.80579999999999996</v>
      </c>
      <c r="AD195" s="3">
        <v>0.81530000000000002</v>
      </c>
      <c r="AE195" s="3">
        <v>0.82479999999999998</v>
      </c>
      <c r="AF195" s="3">
        <v>0.83430000000000004</v>
      </c>
      <c r="AG195" s="3">
        <v>0.84389999999999998</v>
      </c>
      <c r="AH195" s="3">
        <v>0.85360000000000003</v>
      </c>
      <c r="AI195" s="3">
        <v>0.86319999999999997</v>
      </c>
      <c r="AJ195" s="3">
        <v>0.873</v>
      </c>
      <c r="AK195" s="3">
        <v>0.88270000000000004</v>
      </c>
      <c r="AL195" s="3">
        <v>0.89249999999999996</v>
      </c>
      <c r="AM195" s="3">
        <v>0.90239999999999998</v>
      </c>
      <c r="AN195" s="3">
        <v>0.9123</v>
      </c>
      <c r="AO195" s="3">
        <v>0.92220000000000002</v>
      </c>
      <c r="AP195" s="3">
        <v>0.93210000000000004</v>
      </c>
      <c r="AQ195" s="3">
        <v>0.94199999999999995</v>
      </c>
      <c r="AR195" s="3">
        <v>0.95189999999999997</v>
      </c>
      <c r="AS195" s="3">
        <v>0.96179999999999999</v>
      </c>
      <c r="AT195" s="3">
        <v>0.97170000000000001</v>
      </c>
      <c r="AU195" s="3">
        <v>0.98160000000000003</v>
      </c>
      <c r="AV195" s="3">
        <v>0.99150000000000005</v>
      </c>
      <c r="AW195" s="3">
        <v>1.0015000000000001</v>
      </c>
      <c r="AX195" s="3">
        <v>1.0115000000000001</v>
      </c>
      <c r="AY195" s="3">
        <v>1.0216000000000001</v>
      </c>
      <c r="AZ195" s="3">
        <v>1.0316000000000001</v>
      </c>
      <c r="BA195" s="3">
        <v>1.0416000000000001</v>
      </c>
      <c r="BB195" s="3">
        <v>1.0517000000000001</v>
      </c>
      <c r="BC195" s="3">
        <v>1.0617000000000001</v>
      </c>
      <c r="BD195" s="3">
        <v>1.0718000000000001</v>
      </c>
      <c r="BE195" s="3">
        <v>1.0818000000000001</v>
      </c>
      <c r="BF195" s="3">
        <v>1.0919000000000001</v>
      </c>
    </row>
    <row r="196" spans="1:58" x14ac:dyDescent="0.2">
      <c r="A196" s="1">
        <v>72</v>
      </c>
      <c r="V196" s="3">
        <v>0.74180000000000001</v>
      </c>
      <c r="W196" s="3">
        <v>0.75090000000000001</v>
      </c>
      <c r="X196" s="3">
        <v>0.76</v>
      </c>
      <c r="Y196" s="3">
        <v>0.76910000000000001</v>
      </c>
      <c r="Z196" s="3">
        <v>0.77829999999999999</v>
      </c>
      <c r="AA196" s="3">
        <v>0.78749999999999998</v>
      </c>
      <c r="AB196" s="3">
        <v>0.79679999999999995</v>
      </c>
      <c r="AC196" s="3">
        <v>0.80620000000000003</v>
      </c>
      <c r="AD196" s="3">
        <v>0.81559999999999999</v>
      </c>
      <c r="AE196" s="3">
        <v>0.82509999999999994</v>
      </c>
      <c r="AF196" s="3">
        <v>0.83460000000000001</v>
      </c>
      <c r="AG196" s="3">
        <v>0.84419999999999995</v>
      </c>
      <c r="AH196" s="3">
        <v>0.85389999999999999</v>
      </c>
      <c r="AI196" s="3">
        <v>0.86360000000000003</v>
      </c>
      <c r="AJ196" s="3">
        <v>0.87329999999999997</v>
      </c>
      <c r="AK196" s="3">
        <v>0.88300000000000001</v>
      </c>
      <c r="AL196" s="3">
        <v>0.89280000000000004</v>
      </c>
      <c r="AM196" s="3">
        <v>0.90269999999999995</v>
      </c>
      <c r="AN196" s="3">
        <v>0.91259999999999997</v>
      </c>
      <c r="AO196" s="3">
        <v>0.92249999999999999</v>
      </c>
      <c r="AP196" s="3">
        <v>0.93240000000000001</v>
      </c>
      <c r="AQ196" s="3">
        <v>0.94230000000000003</v>
      </c>
      <c r="AR196" s="3">
        <v>0.95220000000000005</v>
      </c>
      <c r="AS196" s="3">
        <v>0.96209999999999996</v>
      </c>
      <c r="AT196" s="3">
        <v>0.97199999999999998</v>
      </c>
      <c r="AU196" s="3">
        <v>0.9819</v>
      </c>
      <c r="AV196" s="3">
        <v>0.99180000000000001</v>
      </c>
      <c r="AW196" s="3">
        <v>1.0018</v>
      </c>
      <c r="AX196" s="3">
        <v>1.0118</v>
      </c>
      <c r="AY196" s="3">
        <v>1.0219</v>
      </c>
      <c r="AZ196" s="3">
        <v>1.0319</v>
      </c>
      <c r="BA196" s="3">
        <v>1.042</v>
      </c>
      <c r="BB196" s="3">
        <v>1.052</v>
      </c>
      <c r="BC196" s="3">
        <v>1.0620000000000001</v>
      </c>
      <c r="BD196" s="3">
        <v>1.0721000000000001</v>
      </c>
      <c r="BE196" s="3">
        <v>1.0821000000000001</v>
      </c>
      <c r="BF196" s="3">
        <v>1.0922000000000001</v>
      </c>
    </row>
    <row r="197" spans="1:58" x14ac:dyDescent="0.2">
      <c r="A197" s="1">
        <v>72.5</v>
      </c>
      <c r="V197" s="3">
        <v>0.74219999999999997</v>
      </c>
      <c r="W197" s="3">
        <v>0.75129999999999997</v>
      </c>
      <c r="X197" s="3">
        <v>0.76029999999999998</v>
      </c>
      <c r="Y197" s="3">
        <v>0.76949999999999996</v>
      </c>
      <c r="Z197" s="3">
        <v>0.77869999999999995</v>
      </c>
      <c r="AA197" s="3">
        <v>0.78790000000000004</v>
      </c>
      <c r="AB197" s="3">
        <v>0.79720000000000002</v>
      </c>
      <c r="AC197" s="3">
        <v>0.80649999999999999</v>
      </c>
      <c r="AD197" s="3">
        <v>0.81589999999999996</v>
      </c>
      <c r="AE197" s="3">
        <v>0.82540000000000002</v>
      </c>
      <c r="AF197" s="3">
        <v>0.83499999999999996</v>
      </c>
      <c r="AG197" s="3">
        <v>0.84450000000000003</v>
      </c>
      <c r="AH197" s="3">
        <v>0.85419999999999996</v>
      </c>
      <c r="AI197" s="3">
        <v>0.8639</v>
      </c>
      <c r="AJ197" s="3">
        <v>0.87360000000000004</v>
      </c>
      <c r="AK197" s="3">
        <v>0.88329999999999997</v>
      </c>
      <c r="AL197" s="3">
        <v>0.8931</v>
      </c>
      <c r="AM197" s="3">
        <v>0.90300000000000002</v>
      </c>
      <c r="AN197" s="3">
        <v>0.91290000000000004</v>
      </c>
      <c r="AO197" s="3">
        <v>0.92279999999999995</v>
      </c>
      <c r="AP197" s="3">
        <v>0.93269999999999997</v>
      </c>
      <c r="AQ197" s="3">
        <v>0.94259999999999999</v>
      </c>
      <c r="AR197" s="3">
        <v>0.95250000000000001</v>
      </c>
      <c r="AS197" s="3">
        <v>0.96240000000000003</v>
      </c>
      <c r="AT197" s="3">
        <v>0.97230000000000005</v>
      </c>
      <c r="AU197" s="3">
        <v>0.98219999999999996</v>
      </c>
      <c r="AV197" s="3">
        <v>0.99209999999999998</v>
      </c>
      <c r="AW197" s="3">
        <v>1.0021</v>
      </c>
      <c r="AX197" s="3">
        <v>1.0121</v>
      </c>
      <c r="AY197" s="3">
        <v>1.0222</v>
      </c>
      <c r="AZ197" s="3">
        <v>1.0322</v>
      </c>
      <c r="BA197" s="3">
        <v>1.0423</v>
      </c>
      <c r="BB197" s="3">
        <v>1.0523</v>
      </c>
      <c r="BC197" s="3">
        <v>1.0624</v>
      </c>
      <c r="BD197" s="3">
        <v>1.0724</v>
      </c>
      <c r="BE197" s="3">
        <v>1.0825</v>
      </c>
      <c r="BF197" s="3">
        <v>1.0925</v>
      </c>
    </row>
    <row r="198" spans="1:58" x14ac:dyDescent="0.2">
      <c r="A198" s="1">
        <v>73</v>
      </c>
      <c r="V198" s="3">
        <v>0.74250000000000005</v>
      </c>
      <c r="W198" s="3">
        <v>0.75170000000000003</v>
      </c>
      <c r="X198" s="3">
        <v>0.76070000000000004</v>
      </c>
      <c r="Y198" s="3">
        <v>0.76980000000000004</v>
      </c>
      <c r="Z198" s="3">
        <v>0.77900000000000003</v>
      </c>
      <c r="AA198" s="3">
        <v>0.78820000000000001</v>
      </c>
      <c r="AB198" s="3">
        <v>0.79749999999999999</v>
      </c>
      <c r="AC198" s="3">
        <v>0.80679999999999996</v>
      </c>
      <c r="AD198" s="3">
        <v>0.81630000000000003</v>
      </c>
      <c r="AE198" s="3">
        <v>0.82569999999999999</v>
      </c>
      <c r="AF198" s="3">
        <v>0.83530000000000004</v>
      </c>
      <c r="AG198" s="3">
        <v>0.8448</v>
      </c>
      <c r="AH198" s="3">
        <v>0.85450000000000004</v>
      </c>
      <c r="AI198" s="3">
        <v>0.86419999999999997</v>
      </c>
      <c r="AJ198" s="3">
        <v>0.87390000000000001</v>
      </c>
      <c r="AK198" s="3">
        <v>0.88370000000000004</v>
      </c>
      <c r="AL198" s="3">
        <v>0.89339999999999997</v>
      </c>
      <c r="AM198" s="3">
        <v>0.90329999999999999</v>
      </c>
      <c r="AN198" s="3">
        <v>0.91320000000000001</v>
      </c>
      <c r="AO198" s="3">
        <v>0.92310000000000003</v>
      </c>
      <c r="AP198" s="3">
        <v>0.93300000000000005</v>
      </c>
      <c r="AQ198" s="3">
        <v>0.94289999999999996</v>
      </c>
      <c r="AR198" s="3">
        <v>0.95279999999999998</v>
      </c>
      <c r="AS198" s="3">
        <v>0.9627</v>
      </c>
      <c r="AT198" s="3">
        <v>0.97260000000000002</v>
      </c>
      <c r="AU198" s="3">
        <v>0.98250000000000004</v>
      </c>
      <c r="AV198" s="3">
        <v>0.99229999999999996</v>
      </c>
      <c r="AW198" s="3">
        <v>1.0024</v>
      </c>
      <c r="AX198" s="3">
        <v>1.0124</v>
      </c>
      <c r="AY198" s="3">
        <v>1.0225</v>
      </c>
      <c r="AZ198" s="3">
        <v>1.0325</v>
      </c>
      <c r="BA198" s="3">
        <v>1.0426</v>
      </c>
      <c r="BB198" s="3">
        <v>1.0526</v>
      </c>
      <c r="BC198" s="3">
        <v>1.0627</v>
      </c>
      <c r="BD198" s="3">
        <v>1.0727</v>
      </c>
      <c r="BE198" s="3">
        <v>1.0828</v>
      </c>
      <c r="BF198" s="3">
        <v>1.0928</v>
      </c>
    </row>
    <row r="199" spans="1:58" x14ac:dyDescent="0.2">
      <c r="A199" s="1">
        <v>73.5</v>
      </c>
      <c r="V199" s="3">
        <v>0.7429</v>
      </c>
      <c r="W199" s="3">
        <v>0.752</v>
      </c>
      <c r="X199" s="3">
        <v>0.76100000000000001</v>
      </c>
      <c r="Y199" s="3">
        <v>0.7702</v>
      </c>
      <c r="Z199" s="3">
        <v>0.77929999999999999</v>
      </c>
      <c r="AA199" s="3">
        <v>0.78849999999999998</v>
      </c>
      <c r="AB199" s="3">
        <v>0.79779999999999995</v>
      </c>
      <c r="AC199" s="3">
        <v>0.80720000000000003</v>
      </c>
      <c r="AD199" s="3">
        <v>0.81659999999999999</v>
      </c>
      <c r="AE199" s="3">
        <v>0.82599999999999996</v>
      </c>
      <c r="AF199" s="3">
        <v>0.83560000000000001</v>
      </c>
      <c r="AG199" s="3">
        <v>0.84509999999999996</v>
      </c>
      <c r="AH199" s="3">
        <v>0.8548</v>
      </c>
      <c r="AI199" s="3">
        <v>0.86450000000000005</v>
      </c>
      <c r="AJ199" s="3">
        <v>0.87419999999999998</v>
      </c>
      <c r="AK199" s="3">
        <v>0.88400000000000001</v>
      </c>
      <c r="AL199" s="3">
        <v>0.89370000000000005</v>
      </c>
      <c r="AM199" s="3">
        <v>0.90359999999999996</v>
      </c>
      <c r="AN199" s="3">
        <v>0.91349999999999998</v>
      </c>
      <c r="AO199" s="3">
        <v>0.9234</v>
      </c>
      <c r="AP199" s="3">
        <v>0.93330000000000002</v>
      </c>
      <c r="AQ199" s="3">
        <v>0.94320000000000004</v>
      </c>
      <c r="AR199" s="3">
        <v>0.95309999999999995</v>
      </c>
      <c r="AS199" s="3">
        <v>0.96299999999999997</v>
      </c>
      <c r="AT199" s="3">
        <v>0.97289999999999999</v>
      </c>
      <c r="AU199" s="3">
        <v>0.98270000000000002</v>
      </c>
      <c r="AV199" s="3">
        <v>0.99260000000000004</v>
      </c>
      <c r="AW199" s="3">
        <v>1.0026999999999999</v>
      </c>
      <c r="AX199" s="3">
        <v>1.0126999999999999</v>
      </c>
      <c r="AY199" s="3">
        <v>1.0227999999999999</v>
      </c>
      <c r="AZ199" s="3">
        <v>1.0327999999999999</v>
      </c>
      <c r="BA199" s="3">
        <v>1.0428999999999999</v>
      </c>
      <c r="BB199" s="3">
        <v>1.0528999999999999</v>
      </c>
      <c r="BC199" s="3">
        <v>1.0629999999999999</v>
      </c>
      <c r="BD199" s="3">
        <v>1.073</v>
      </c>
      <c r="BE199" s="3">
        <v>1.0831</v>
      </c>
      <c r="BF199" s="3">
        <v>1.0931</v>
      </c>
    </row>
    <row r="200" spans="1:58" x14ac:dyDescent="0.2">
      <c r="A200" s="1">
        <v>74</v>
      </c>
      <c r="V200" s="3">
        <v>0.74329999999999996</v>
      </c>
      <c r="W200" s="3">
        <v>0.75239999999999996</v>
      </c>
      <c r="X200" s="3">
        <v>0.76139999999999997</v>
      </c>
      <c r="Y200" s="3">
        <v>0.77049999999999996</v>
      </c>
      <c r="Z200" s="3">
        <v>0.77969999999999995</v>
      </c>
      <c r="AA200" s="3">
        <v>0.78890000000000005</v>
      </c>
      <c r="AB200" s="3">
        <v>0.79820000000000002</v>
      </c>
      <c r="AC200" s="3">
        <v>0.8075</v>
      </c>
      <c r="AD200" s="3">
        <v>0.81689999999999996</v>
      </c>
      <c r="AE200" s="3">
        <v>0.82630000000000003</v>
      </c>
      <c r="AF200" s="3">
        <v>0.83589999999999998</v>
      </c>
      <c r="AG200" s="3">
        <v>0.84550000000000003</v>
      </c>
      <c r="AH200" s="3">
        <v>0.85509999999999997</v>
      </c>
      <c r="AI200" s="3">
        <v>0.86480000000000001</v>
      </c>
      <c r="AJ200" s="3">
        <v>0.87450000000000006</v>
      </c>
      <c r="AK200" s="3">
        <v>0.88429999999999997</v>
      </c>
      <c r="AL200" s="3">
        <v>0.89400000000000002</v>
      </c>
      <c r="AM200" s="3">
        <v>0.90390000000000004</v>
      </c>
      <c r="AN200" s="3">
        <v>0.91379999999999995</v>
      </c>
      <c r="AO200" s="3">
        <v>0.92369999999999997</v>
      </c>
      <c r="AP200" s="3">
        <v>0.93359999999999999</v>
      </c>
      <c r="AQ200" s="3">
        <v>0.94350000000000001</v>
      </c>
      <c r="AR200" s="3">
        <v>0.95340000000000003</v>
      </c>
      <c r="AS200" s="3">
        <v>0.96330000000000005</v>
      </c>
      <c r="AT200" s="3">
        <v>0.97319999999999995</v>
      </c>
      <c r="AU200" s="3">
        <v>0.98299999999999998</v>
      </c>
      <c r="AV200" s="3">
        <v>0.9929</v>
      </c>
      <c r="AW200" s="3">
        <v>1.0029999999999999</v>
      </c>
      <c r="AX200" s="3">
        <v>1.0129999999999999</v>
      </c>
      <c r="AY200" s="3">
        <v>1.0230999999999999</v>
      </c>
      <c r="AZ200" s="3">
        <v>1.0330999999999999</v>
      </c>
      <c r="BA200" s="3">
        <v>1.0431999999999999</v>
      </c>
      <c r="BB200" s="3">
        <v>1.0531999999999999</v>
      </c>
      <c r="BC200" s="3">
        <v>1.0632999999999999</v>
      </c>
      <c r="BD200" s="3">
        <v>1.0733999999999999</v>
      </c>
      <c r="BE200" s="3">
        <v>1.0833999999999999</v>
      </c>
      <c r="BF200" s="3">
        <v>1.0934999999999999</v>
      </c>
    </row>
    <row r="201" spans="1:58" x14ac:dyDescent="0.2">
      <c r="A201" s="1">
        <v>74.5</v>
      </c>
      <c r="V201" s="3">
        <v>0.74360000000000004</v>
      </c>
      <c r="W201" s="3">
        <v>0.75270000000000004</v>
      </c>
      <c r="X201" s="3">
        <v>0.76170000000000004</v>
      </c>
      <c r="Y201" s="3">
        <v>0.77080000000000004</v>
      </c>
      <c r="Z201" s="3">
        <v>0.78</v>
      </c>
      <c r="AA201" s="3">
        <v>0.78920000000000001</v>
      </c>
      <c r="AB201" s="3">
        <v>0.79849999999999999</v>
      </c>
      <c r="AC201" s="3">
        <v>0.80779999999999996</v>
      </c>
      <c r="AD201" s="3">
        <v>0.81720000000000004</v>
      </c>
      <c r="AE201" s="3">
        <v>0.82669999999999999</v>
      </c>
      <c r="AF201" s="3">
        <v>0.83620000000000005</v>
      </c>
      <c r="AG201" s="3">
        <v>0.8458</v>
      </c>
      <c r="AH201" s="3">
        <v>0.85540000000000005</v>
      </c>
      <c r="AI201" s="3">
        <v>0.86509999999999998</v>
      </c>
      <c r="AJ201" s="3">
        <v>0.87480000000000002</v>
      </c>
      <c r="AK201" s="3">
        <v>0.88460000000000005</v>
      </c>
      <c r="AL201" s="3">
        <v>0.89429999999999998</v>
      </c>
      <c r="AM201" s="3">
        <v>0.9042</v>
      </c>
      <c r="AN201" s="3">
        <v>0.91410000000000002</v>
      </c>
      <c r="AO201" s="3">
        <v>0.92400000000000004</v>
      </c>
      <c r="AP201" s="3">
        <v>0.93389999999999995</v>
      </c>
      <c r="AQ201" s="3">
        <v>0.94379999999999997</v>
      </c>
      <c r="AR201" s="3">
        <v>0.95369999999999999</v>
      </c>
      <c r="AS201" s="3">
        <v>0.96360000000000001</v>
      </c>
      <c r="AT201" s="3">
        <v>0.97340000000000004</v>
      </c>
      <c r="AU201" s="3">
        <v>0.98329999999999995</v>
      </c>
      <c r="AV201" s="3">
        <v>0.99319999999999997</v>
      </c>
      <c r="AW201" s="3">
        <v>1.0033000000000001</v>
      </c>
      <c r="AX201" s="3">
        <v>1.0133000000000001</v>
      </c>
      <c r="AY201" s="3">
        <v>1.0234000000000001</v>
      </c>
      <c r="AZ201" s="3">
        <v>1.0334000000000001</v>
      </c>
      <c r="BA201" s="3">
        <v>1.0435000000000001</v>
      </c>
      <c r="BB201" s="3">
        <v>1.0536000000000001</v>
      </c>
      <c r="BC201" s="3">
        <v>1.0636000000000001</v>
      </c>
      <c r="BD201" s="3">
        <v>1.0737000000000001</v>
      </c>
      <c r="BE201" s="3">
        <v>1.0837000000000001</v>
      </c>
      <c r="BF201" s="3">
        <v>1.0938000000000001</v>
      </c>
    </row>
    <row r="202" spans="1:58" x14ac:dyDescent="0.2">
      <c r="A202" s="1">
        <v>75</v>
      </c>
      <c r="V202" s="3">
        <v>0.74399999999999999</v>
      </c>
      <c r="W202" s="3">
        <v>0.75309999999999999</v>
      </c>
      <c r="X202" s="3">
        <v>0.7621</v>
      </c>
      <c r="Y202" s="3">
        <v>0.7712</v>
      </c>
      <c r="Z202" s="3">
        <v>0.78029999999999999</v>
      </c>
      <c r="AA202" s="3">
        <v>0.78949999999999998</v>
      </c>
      <c r="AB202" s="3">
        <v>0.79879999999999995</v>
      </c>
      <c r="AC202" s="3">
        <v>0.80810000000000004</v>
      </c>
      <c r="AD202" s="3">
        <v>0.8175</v>
      </c>
      <c r="AE202" s="3">
        <v>0.82699999999999996</v>
      </c>
      <c r="AF202" s="3">
        <v>0.83650000000000002</v>
      </c>
      <c r="AG202" s="3">
        <v>0.84609999999999996</v>
      </c>
      <c r="AH202" s="3">
        <v>0.85570000000000002</v>
      </c>
      <c r="AI202" s="3">
        <v>0.86539999999999995</v>
      </c>
      <c r="AJ202" s="3">
        <v>0.87509999999999999</v>
      </c>
      <c r="AK202" s="3">
        <v>0.88490000000000002</v>
      </c>
      <c r="AL202" s="3">
        <v>0.89459999999999995</v>
      </c>
      <c r="AM202" s="3">
        <v>0.90449999999999997</v>
      </c>
      <c r="AN202" s="3">
        <v>0.91439999999999999</v>
      </c>
      <c r="AO202" s="3">
        <v>0.92430000000000001</v>
      </c>
      <c r="AP202" s="3">
        <v>0.93420000000000003</v>
      </c>
      <c r="AQ202" s="3">
        <v>0.94410000000000005</v>
      </c>
      <c r="AR202" s="3">
        <v>0.95399999999999996</v>
      </c>
      <c r="AS202" s="3">
        <v>0.96379999999999999</v>
      </c>
      <c r="AT202" s="3">
        <v>0.97370000000000001</v>
      </c>
      <c r="AU202" s="3">
        <v>0.98360000000000003</v>
      </c>
      <c r="AV202" s="3">
        <v>0.99350000000000005</v>
      </c>
      <c r="AW202" s="3">
        <v>1.0036</v>
      </c>
      <c r="AX202" s="3">
        <v>1.0136000000000001</v>
      </c>
      <c r="AY202" s="3">
        <v>1.0237000000000001</v>
      </c>
      <c r="AZ202" s="3">
        <v>1.0337000000000001</v>
      </c>
      <c r="BA202" s="3">
        <v>1.0438000000000001</v>
      </c>
      <c r="BB202" s="3">
        <v>1.0539000000000001</v>
      </c>
      <c r="BC202" s="3">
        <v>1.0639000000000001</v>
      </c>
      <c r="BD202" s="3">
        <v>1.0740000000000001</v>
      </c>
      <c r="BE202" s="3">
        <v>1.0840000000000001</v>
      </c>
      <c r="BF202" s="3">
        <v>1.0941000000000001</v>
      </c>
    </row>
    <row r="203" spans="1:58" x14ac:dyDescent="0.2">
      <c r="A203" s="1">
        <v>75.5</v>
      </c>
      <c r="AF203" s="3">
        <v>0.83679999999999999</v>
      </c>
      <c r="AG203" s="3">
        <v>0.84640000000000004</v>
      </c>
      <c r="AH203" s="3">
        <v>0.85609999999999997</v>
      </c>
      <c r="AI203" s="3">
        <v>0.86570000000000003</v>
      </c>
      <c r="AJ203" s="3">
        <v>0.87539999999999996</v>
      </c>
      <c r="AK203" s="3">
        <v>0.88519999999999999</v>
      </c>
      <c r="AL203" s="3">
        <v>0.89490000000000003</v>
      </c>
      <c r="AM203" s="3">
        <v>0.90480000000000005</v>
      </c>
      <c r="AN203" s="3">
        <v>0.91469999999999996</v>
      </c>
      <c r="AO203" s="3">
        <v>0.92459999999999998</v>
      </c>
      <c r="AP203" s="3">
        <v>0.9345</v>
      </c>
      <c r="AQ203" s="3">
        <v>0.94440000000000002</v>
      </c>
      <c r="AR203" s="3">
        <v>0.95430000000000004</v>
      </c>
      <c r="AS203" s="3">
        <v>0.96409999999999996</v>
      </c>
      <c r="AT203" s="3">
        <v>0.97399999999999998</v>
      </c>
      <c r="AU203" s="3">
        <v>0.9839</v>
      </c>
      <c r="AV203" s="3">
        <v>0.99380000000000002</v>
      </c>
      <c r="AW203" s="3">
        <v>1.0039</v>
      </c>
      <c r="AX203" s="3">
        <v>1.0139</v>
      </c>
      <c r="AY203" s="3">
        <v>1.024</v>
      </c>
      <c r="AZ203" s="3">
        <v>1.034</v>
      </c>
      <c r="BA203" s="3">
        <v>1.0441</v>
      </c>
      <c r="BB203" s="3">
        <v>1.0542</v>
      </c>
      <c r="BC203" s="3">
        <v>1.0642</v>
      </c>
      <c r="BD203" s="3">
        <v>1.0743</v>
      </c>
      <c r="BE203" s="3">
        <v>1.0844</v>
      </c>
      <c r="BF203" s="3">
        <v>1.0944</v>
      </c>
    </row>
    <row r="204" spans="1:58" x14ac:dyDescent="0.2">
      <c r="A204" s="1">
        <v>76</v>
      </c>
      <c r="AF204" s="3">
        <v>0.83720000000000006</v>
      </c>
      <c r="AG204" s="3">
        <v>0.84670000000000001</v>
      </c>
      <c r="AH204" s="3">
        <v>0.85640000000000005</v>
      </c>
      <c r="AI204" s="3">
        <v>0.86599999999999999</v>
      </c>
      <c r="AJ204" s="3">
        <v>0.87570000000000003</v>
      </c>
      <c r="AK204" s="3">
        <v>0.88549999999999995</v>
      </c>
      <c r="AL204" s="3">
        <v>0.8952</v>
      </c>
      <c r="AM204" s="3">
        <v>0.90510000000000002</v>
      </c>
      <c r="AN204" s="3">
        <v>0.91500000000000004</v>
      </c>
      <c r="AO204" s="3">
        <v>0.92490000000000006</v>
      </c>
      <c r="AP204" s="3">
        <v>0.93479999999999996</v>
      </c>
      <c r="AQ204" s="3">
        <v>0.94469999999999998</v>
      </c>
      <c r="AR204" s="3">
        <v>0.95450000000000002</v>
      </c>
      <c r="AS204" s="3">
        <v>0.96440000000000003</v>
      </c>
      <c r="AT204" s="3">
        <v>0.97430000000000005</v>
      </c>
      <c r="AU204" s="3">
        <v>0.98419999999999996</v>
      </c>
      <c r="AV204" s="3">
        <v>0.99409999999999998</v>
      </c>
      <c r="AW204" s="3">
        <v>1.0042</v>
      </c>
      <c r="AX204" s="3">
        <v>1.0142</v>
      </c>
      <c r="AY204" s="3">
        <v>1.0243</v>
      </c>
      <c r="AZ204" s="3">
        <v>1.0344</v>
      </c>
      <c r="BA204" s="3">
        <v>1.0444</v>
      </c>
      <c r="BB204" s="3">
        <v>1.0545</v>
      </c>
      <c r="BC204" s="3">
        <v>1.0646</v>
      </c>
      <c r="BD204" s="3">
        <v>1.0746</v>
      </c>
      <c r="BE204" s="3">
        <v>1.0847</v>
      </c>
      <c r="BF204" s="3">
        <v>1.0948</v>
      </c>
    </row>
    <row r="205" spans="1:58" x14ac:dyDescent="0.2">
      <c r="A205" s="1">
        <v>76.5</v>
      </c>
      <c r="AF205" s="3">
        <v>0.83750000000000002</v>
      </c>
      <c r="AG205" s="3">
        <v>0.84699999999999998</v>
      </c>
      <c r="AH205" s="3">
        <v>0.85670000000000002</v>
      </c>
      <c r="AI205" s="3">
        <v>0.86629999999999996</v>
      </c>
      <c r="AJ205" s="3">
        <v>0.876</v>
      </c>
      <c r="AK205" s="3">
        <v>0.88580000000000003</v>
      </c>
      <c r="AL205" s="3">
        <v>0.89549999999999996</v>
      </c>
      <c r="AM205" s="3">
        <v>0.90539999999999998</v>
      </c>
      <c r="AN205" s="3">
        <v>0.9153</v>
      </c>
      <c r="AO205" s="3">
        <v>0.92520000000000002</v>
      </c>
      <c r="AP205" s="3">
        <v>0.93510000000000004</v>
      </c>
      <c r="AQ205" s="3">
        <v>0.94499999999999995</v>
      </c>
      <c r="AR205" s="3">
        <v>0.95479999999999998</v>
      </c>
      <c r="AS205" s="3">
        <v>0.9647</v>
      </c>
      <c r="AT205" s="3">
        <v>0.97460000000000002</v>
      </c>
      <c r="AU205" s="3">
        <v>0.98450000000000004</v>
      </c>
      <c r="AV205" s="3">
        <v>0.99439999999999995</v>
      </c>
      <c r="AW205" s="3">
        <v>1.0044</v>
      </c>
      <c r="AX205" s="3">
        <v>1.0145</v>
      </c>
      <c r="AY205" s="3">
        <v>1.0246</v>
      </c>
      <c r="AZ205" s="3">
        <v>1.0347</v>
      </c>
      <c r="BA205" s="3">
        <v>1.0447</v>
      </c>
      <c r="BB205" s="3">
        <v>1.0548</v>
      </c>
      <c r="BC205" s="3">
        <v>1.0649</v>
      </c>
      <c r="BD205" s="3">
        <v>1.0749</v>
      </c>
      <c r="BE205" s="3">
        <v>1.085</v>
      </c>
      <c r="BF205" s="3">
        <v>1.0951</v>
      </c>
    </row>
    <row r="206" spans="1:58" x14ac:dyDescent="0.2">
      <c r="A206" s="1">
        <v>77</v>
      </c>
      <c r="AF206" s="3">
        <v>0.83779999999999999</v>
      </c>
      <c r="AG206" s="3">
        <v>0.84730000000000005</v>
      </c>
      <c r="AH206" s="3">
        <v>0.85699999999999998</v>
      </c>
      <c r="AI206" s="3">
        <v>0.86660000000000004</v>
      </c>
      <c r="AJ206" s="3">
        <v>0.87629999999999997</v>
      </c>
      <c r="AK206" s="3">
        <v>0.8861</v>
      </c>
      <c r="AL206" s="3">
        <v>0.89580000000000004</v>
      </c>
      <c r="AM206" s="3">
        <v>0.90569999999999995</v>
      </c>
      <c r="AN206" s="3">
        <v>0.91559999999999997</v>
      </c>
      <c r="AO206" s="3">
        <v>0.92549999999999999</v>
      </c>
      <c r="AP206" s="3">
        <v>0.93540000000000001</v>
      </c>
      <c r="AQ206" s="3">
        <v>0.94530000000000003</v>
      </c>
      <c r="AR206" s="3">
        <v>0.95509999999999995</v>
      </c>
      <c r="AS206" s="3">
        <v>0.96499999999999997</v>
      </c>
      <c r="AT206" s="3">
        <v>0.97489999999999999</v>
      </c>
      <c r="AU206" s="3">
        <v>0.98480000000000001</v>
      </c>
      <c r="AV206" s="3">
        <v>0.99470000000000003</v>
      </c>
      <c r="AW206" s="3">
        <v>1.0046999999999999</v>
      </c>
      <c r="AX206" s="3">
        <v>1.0147999999999999</v>
      </c>
      <c r="AY206" s="3">
        <v>1.0248999999999999</v>
      </c>
      <c r="AZ206" s="3">
        <v>1.0349999999999999</v>
      </c>
      <c r="BA206" s="3">
        <v>1.0449999999999999</v>
      </c>
      <c r="BB206" s="3">
        <v>1.0550999999999999</v>
      </c>
      <c r="BC206" s="3">
        <v>1.0651999999999999</v>
      </c>
      <c r="BD206" s="3">
        <v>1.0752999999999999</v>
      </c>
      <c r="BE206" s="3">
        <v>1.0852999999999999</v>
      </c>
      <c r="BF206" s="3">
        <v>1.0953999999999999</v>
      </c>
    </row>
    <row r="207" spans="1:58" x14ac:dyDescent="0.2">
      <c r="A207" s="1">
        <v>77.5</v>
      </c>
      <c r="AF207" s="3">
        <v>0.83809999999999996</v>
      </c>
      <c r="AG207" s="3">
        <v>0.84770000000000001</v>
      </c>
      <c r="AH207" s="3">
        <v>0.85729999999999995</v>
      </c>
      <c r="AI207" s="3">
        <v>0.8669</v>
      </c>
      <c r="AJ207" s="3">
        <v>0.87660000000000005</v>
      </c>
      <c r="AK207" s="3">
        <v>0.88639999999999997</v>
      </c>
      <c r="AL207" s="3">
        <v>0.8962</v>
      </c>
      <c r="AM207" s="3">
        <v>0.90600000000000003</v>
      </c>
      <c r="AN207" s="3">
        <v>0.91590000000000005</v>
      </c>
      <c r="AO207" s="3">
        <v>0.92579999999999996</v>
      </c>
      <c r="AP207" s="3">
        <v>0.93569999999999998</v>
      </c>
      <c r="AQ207" s="3">
        <v>0.9456</v>
      </c>
      <c r="AR207" s="3">
        <v>0.95540000000000003</v>
      </c>
      <c r="AS207" s="3">
        <v>0.96530000000000005</v>
      </c>
      <c r="AT207" s="3">
        <v>0.97519999999999996</v>
      </c>
      <c r="AU207" s="3">
        <v>0.98509999999999998</v>
      </c>
      <c r="AV207" s="3">
        <v>0.995</v>
      </c>
      <c r="AW207" s="3">
        <v>1.0049999999999999</v>
      </c>
      <c r="AX207" s="3">
        <v>1.0150999999999999</v>
      </c>
      <c r="AY207" s="3">
        <v>1.0251999999999999</v>
      </c>
      <c r="AZ207" s="3">
        <v>1.0353000000000001</v>
      </c>
      <c r="BA207" s="3">
        <v>1.0452999999999999</v>
      </c>
      <c r="BB207" s="3">
        <v>1.0553999999999999</v>
      </c>
      <c r="BC207" s="3">
        <v>1.0654999999999999</v>
      </c>
      <c r="BD207" s="3">
        <v>1.0755999999999999</v>
      </c>
      <c r="BE207" s="3">
        <v>1.0855999999999999</v>
      </c>
      <c r="BF207" s="3">
        <v>1.0956999999999999</v>
      </c>
    </row>
    <row r="208" spans="1:58" x14ac:dyDescent="0.2">
      <c r="A208" s="1">
        <v>78</v>
      </c>
      <c r="AF208" s="3">
        <v>0.83840000000000003</v>
      </c>
      <c r="AG208" s="3">
        <v>0.84799999999999998</v>
      </c>
      <c r="AH208" s="3">
        <v>0.85760000000000003</v>
      </c>
      <c r="AI208" s="3">
        <v>0.86719999999999997</v>
      </c>
      <c r="AJ208" s="3">
        <v>0.877</v>
      </c>
      <c r="AK208" s="3">
        <v>0.88670000000000004</v>
      </c>
      <c r="AL208" s="3">
        <v>0.89649999999999996</v>
      </c>
      <c r="AM208" s="3">
        <v>0.90629999999999999</v>
      </c>
      <c r="AN208" s="3">
        <v>0.91620000000000001</v>
      </c>
      <c r="AO208" s="3">
        <v>0.92610000000000003</v>
      </c>
      <c r="AP208" s="3">
        <v>0.93600000000000005</v>
      </c>
      <c r="AQ208" s="3">
        <v>0.94589999999999996</v>
      </c>
      <c r="AR208" s="3">
        <v>0.95569999999999999</v>
      </c>
      <c r="AS208" s="3">
        <v>0.96560000000000001</v>
      </c>
      <c r="AT208" s="3">
        <v>0.97550000000000003</v>
      </c>
      <c r="AU208" s="3">
        <v>0.98540000000000005</v>
      </c>
      <c r="AV208" s="3">
        <v>0.99529999999999996</v>
      </c>
      <c r="AW208" s="3">
        <v>1.0053000000000001</v>
      </c>
      <c r="AX208" s="3">
        <v>1.0154000000000001</v>
      </c>
      <c r="AY208" s="3">
        <v>1.0255000000000001</v>
      </c>
      <c r="AZ208" s="3">
        <v>1.0356000000000001</v>
      </c>
      <c r="BA208" s="3">
        <v>1.0457000000000001</v>
      </c>
      <c r="BB208" s="3">
        <v>1.0557000000000001</v>
      </c>
      <c r="BC208" s="3">
        <v>1.0658000000000001</v>
      </c>
      <c r="BD208" s="3">
        <v>1.0759000000000001</v>
      </c>
      <c r="BE208" s="3">
        <v>1.0860000000000001</v>
      </c>
      <c r="BF208" s="3">
        <v>1.0960000000000001</v>
      </c>
    </row>
    <row r="209" spans="1:58" x14ac:dyDescent="0.2">
      <c r="A209" s="1">
        <v>78.5</v>
      </c>
      <c r="AF209" s="3">
        <v>0.8387</v>
      </c>
      <c r="AG209" s="3">
        <v>0.84830000000000005</v>
      </c>
      <c r="AH209" s="3">
        <v>0.8579</v>
      </c>
      <c r="AI209" s="3">
        <v>0.86750000000000005</v>
      </c>
      <c r="AJ209" s="3">
        <v>0.87729999999999997</v>
      </c>
      <c r="AK209" s="3">
        <v>0.88700000000000001</v>
      </c>
      <c r="AL209" s="3">
        <v>0.89680000000000004</v>
      </c>
      <c r="AM209" s="3">
        <v>0.90659999999999996</v>
      </c>
      <c r="AN209" s="3">
        <v>0.91649999999999998</v>
      </c>
      <c r="AO209" s="3">
        <v>0.9264</v>
      </c>
      <c r="AP209" s="3">
        <v>0.93630000000000002</v>
      </c>
      <c r="AQ209" s="3">
        <v>0.94620000000000004</v>
      </c>
      <c r="AR209" s="3">
        <v>0.95599999999999996</v>
      </c>
      <c r="AS209" s="3">
        <v>0.96589999999999998</v>
      </c>
      <c r="AT209" s="3">
        <v>0.9758</v>
      </c>
      <c r="AU209" s="3">
        <v>0.98570000000000002</v>
      </c>
      <c r="AV209" s="3">
        <v>0.99550000000000005</v>
      </c>
      <c r="AW209" s="3">
        <v>1.0056</v>
      </c>
      <c r="AX209" s="3">
        <v>1.0157</v>
      </c>
      <c r="AY209" s="3">
        <v>1.0258</v>
      </c>
      <c r="AZ209" s="3">
        <v>1.0359</v>
      </c>
      <c r="BA209" s="3">
        <v>1.046</v>
      </c>
      <c r="BB209" s="3">
        <v>1.056</v>
      </c>
      <c r="BC209" s="3">
        <v>1.0661</v>
      </c>
      <c r="BD209" s="3">
        <v>1.0762</v>
      </c>
      <c r="BE209" s="3">
        <v>1.0863</v>
      </c>
      <c r="BF209" s="3">
        <v>1.0964</v>
      </c>
    </row>
    <row r="210" spans="1:58" x14ac:dyDescent="0.2">
      <c r="A210" s="1">
        <v>79</v>
      </c>
      <c r="AF210" s="3">
        <v>0.83899999999999997</v>
      </c>
      <c r="AG210" s="3">
        <v>0.84860000000000002</v>
      </c>
      <c r="AH210" s="3">
        <v>0.85819999999999996</v>
      </c>
      <c r="AI210" s="3">
        <v>0.86780000000000002</v>
      </c>
      <c r="AJ210" s="3">
        <v>0.87760000000000005</v>
      </c>
      <c r="AK210" s="3">
        <v>0.88729999999999998</v>
      </c>
      <c r="AL210" s="3">
        <v>0.89710000000000001</v>
      </c>
      <c r="AM210" s="3">
        <v>0.90690000000000004</v>
      </c>
      <c r="AN210" s="3">
        <v>0.91679999999999995</v>
      </c>
      <c r="AO210" s="3">
        <v>0.92669999999999997</v>
      </c>
      <c r="AP210" s="3">
        <v>0.93659999999999999</v>
      </c>
      <c r="AQ210" s="3">
        <v>0.94640000000000002</v>
      </c>
      <c r="AR210" s="3">
        <v>0.95630000000000004</v>
      </c>
      <c r="AS210" s="3">
        <v>0.96619999999999995</v>
      </c>
      <c r="AT210" s="3">
        <v>0.97609999999999997</v>
      </c>
      <c r="AU210" s="3">
        <v>0.98599999999999999</v>
      </c>
      <c r="AV210" s="3">
        <v>0.99580000000000002</v>
      </c>
      <c r="AW210" s="3">
        <v>1.0059</v>
      </c>
      <c r="AX210" s="3">
        <v>1.016</v>
      </c>
      <c r="AY210" s="3">
        <v>1.0261</v>
      </c>
      <c r="AZ210" s="3">
        <v>1.0362</v>
      </c>
      <c r="BA210" s="3">
        <v>1.0463</v>
      </c>
      <c r="BB210" s="3">
        <v>1.0564</v>
      </c>
      <c r="BC210" s="3">
        <v>1.0664</v>
      </c>
      <c r="BD210" s="3">
        <v>1.0765</v>
      </c>
      <c r="BE210" s="3">
        <v>1.0866</v>
      </c>
      <c r="BF210" s="3">
        <v>1.0967</v>
      </c>
    </row>
    <row r="211" spans="1:58" x14ac:dyDescent="0.2">
      <c r="A211" s="1">
        <v>79.5</v>
      </c>
      <c r="AF211" s="3">
        <v>0.83940000000000003</v>
      </c>
      <c r="AG211" s="3">
        <v>0.84889999999999999</v>
      </c>
      <c r="AH211" s="3">
        <v>0.85850000000000004</v>
      </c>
      <c r="AI211" s="3">
        <v>0.86819999999999997</v>
      </c>
      <c r="AJ211" s="3">
        <v>0.87790000000000001</v>
      </c>
      <c r="AK211" s="3">
        <v>0.88759999999999994</v>
      </c>
      <c r="AL211" s="3">
        <v>0.89739999999999998</v>
      </c>
      <c r="AM211" s="3">
        <v>0.90720000000000001</v>
      </c>
      <c r="AN211" s="3">
        <v>0.91710000000000003</v>
      </c>
      <c r="AO211" s="3">
        <v>0.92700000000000005</v>
      </c>
      <c r="AP211" s="3">
        <v>0.93689999999999996</v>
      </c>
      <c r="AQ211" s="3">
        <v>0.94669999999999999</v>
      </c>
      <c r="AR211" s="3">
        <v>0.95660000000000001</v>
      </c>
      <c r="AS211" s="3">
        <v>0.96650000000000003</v>
      </c>
      <c r="AT211" s="3">
        <v>0.97640000000000005</v>
      </c>
      <c r="AU211" s="3">
        <v>0.98619999999999997</v>
      </c>
      <c r="AV211" s="3">
        <v>0.99609999999999999</v>
      </c>
      <c r="AW211" s="3">
        <v>1.0062</v>
      </c>
      <c r="AX211" s="3">
        <v>1.0163</v>
      </c>
      <c r="AY211" s="3">
        <v>1.0264</v>
      </c>
      <c r="AZ211" s="3">
        <v>1.0365</v>
      </c>
      <c r="BA211" s="3">
        <v>1.0466</v>
      </c>
      <c r="BB211" s="3">
        <v>1.0567</v>
      </c>
      <c r="BC211" s="3">
        <v>1.0668</v>
      </c>
      <c r="BD211" s="3">
        <v>1.0768</v>
      </c>
      <c r="BE211" s="3">
        <v>1.0869</v>
      </c>
      <c r="BF211" s="3">
        <v>1.097</v>
      </c>
    </row>
    <row r="212" spans="1:58" x14ac:dyDescent="0.2">
      <c r="A212" s="1">
        <v>80</v>
      </c>
      <c r="AF212" s="3">
        <v>0.8397</v>
      </c>
      <c r="AG212" s="3">
        <v>0.84919999999999995</v>
      </c>
      <c r="AH212" s="3">
        <v>0.85880000000000001</v>
      </c>
      <c r="AI212" s="3">
        <v>0.86850000000000005</v>
      </c>
      <c r="AJ212" s="3">
        <v>0.87819999999999998</v>
      </c>
      <c r="AK212" s="3">
        <v>0.88790000000000002</v>
      </c>
      <c r="AL212" s="3">
        <v>0.89770000000000005</v>
      </c>
      <c r="AM212" s="3">
        <v>0.90749999999999997</v>
      </c>
      <c r="AN212" s="3">
        <v>0.91739999999999999</v>
      </c>
      <c r="AO212" s="3">
        <v>0.92730000000000001</v>
      </c>
      <c r="AP212" s="3">
        <v>0.93720000000000003</v>
      </c>
      <c r="AQ212" s="3">
        <v>0.94699999999999995</v>
      </c>
      <c r="AR212" s="3">
        <v>0.95689999999999997</v>
      </c>
      <c r="AS212" s="3">
        <v>0.96679999999999999</v>
      </c>
      <c r="AT212" s="3">
        <v>0.97670000000000001</v>
      </c>
      <c r="AU212" s="3">
        <v>0.98650000000000004</v>
      </c>
      <c r="AV212" s="3">
        <v>0.99639999999999995</v>
      </c>
      <c r="AW212" s="3">
        <v>1.0065</v>
      </c>
      <c r="AX212" s="3">
        <v>1.0165999999999999</v>
      </c>
      <c r="AY212" s="3">
        <v>1.0266999999999999</v>
      </c>
      <c r="AZ212" s="3">
        <v>1.0367999999999999</v>
      </c>
      <c r="BA212" s="3">
        <v>1.0468999999999999</v>
      </c>
      <c r="BB212" s="3">
        <v>1.0569999999999999</v>
      </c>
      <c r="BC212" s="3">
        <v>1.0670999999999999</v>
      </c>
      <c r="BD212" s="3">
        <v>1.0771999999999999</v>
      </c>
      <c r="BE212" s="3">
        <v>1.0871999999999999</v>
      </c>
      <c r="BF212" s="3">
        <v>1.0973999999999999</v>
      </c>
    </row>
    <row r="213" spans="1:58" x14ac:dyDescent="0.2">
      <c r="A213" s="1">
        <v>80.5</v>
      </c>
      <c r="AF213" s="3">
        <v>0.84</v>
      </c>
      <c r="AG213" s="3">
        <v>0.84950000000000003</v>
      </c>
      <c r="AH213" s="3">
        <v>0.85909999999999997</v>
      </c>
      <c r="AI213" s="3">
        <v>0.86880000000000002</v>
      </c>
      <c r="AJ213" s="3">
        <v>0.87849999999999995</v>
      </c>
      <c r="AK213" s="3">
        <v>0.88819999999999999</v>
      </c>
      <c r="AL213" s="3">
        <v>0.89800000000000002</v>
      </c>
      <c r="AM213" s="3">
        <v>0.90780000000000005</v>
      </c>
      <c r="AN213" s="3">
        <v>0.91769999999999996</v>
      </c>
      <c r="AO213" s="3">
        <v>0.92759999999999998</v>
      </c>
      <c r="AP213" s="3">
        <v>0.9375</v>
      </c>
      <c r="AQ213" s="3">
        <v>0.94730000000000003</v>
      </c>
      <c r="AR213" s="3">
        <v>0.95720000000000005</v>
      </c>
      <c r="AS213" s="3">
        <v>0.96709999999999996</v>
      </c>
      <c r="AT213" s="3">
        <v>0.97699999999999998</v>
      </c>
      <c r="AU213" s="3">
        <v>0.98680000000000001</v>
      </c>
      <c r="AV213" s="3">
        <v>0.99670000000000003</v>
      </c>
      <c r="AW213" s="3">
        <v>1.0067999999999999</v>
      </c>
      <c r="AX213" s="3">
        <v>1.0168999999999999</v>
      </c>
      <c r="AY213" s="3">
        <v>1.0269999999999999</v>
      </c>
      <c r="AZ213" s="3">
        <v>1.0370999999999999</v>
      </c>
      <c r="BA213" s="3">
        <v>1.0471999999999999</v>
      </c>
      <c r="BB213" s="3">
        <v>1.0572999999999999</v>
      </c>
      <c r="BC213" s="3">
        <v>1.0673999999999999</v>
      </c>
      <c r="BD213" s="3">
        <v>1.0774999999999999</v>
      </c>
      <c r="BE213" s="3">
        <v>1.0875999999999999</v>
      </c>
      <c r="BF213" s="3">
        <v>1.0976999999999999</v>
      </c>
    </row>
    <row r="214" spans="1:58" x14ac:dyDescent="0.2">
      <c r="A214" s="1">
        <v>81</v>
      </c>
      <c r="AF214" s="3">
        <v>0.84030000000000005</v>
      </c>
      <c r="AG214" s="3">
        <v>0.8498</v>
      </c>
      <c r="AH214" s="3">
        <v>0.85950000000000004</v>
      </c>
      <c r="AI214" s="3">
        <v>0.86909999999999998</v>
      </c>
      <c r="AJ214" s="3">
        <v>0.87880000000000003</v>
      </c>
      <c r="AK214" s="3">
        <v>0.88849999999999996</v>
      </c>
      <c r="AL214" s="3">
        <v>0.89829999999999999</v>
      </c>
      <c r="AM214" s="3">
        <v>0.90810000000000002</v>
      </c>
      <c r="AN214" s="3">
        <v>0.91800000000000004</v>
      </c>
      <c r="AO214" s="3">
        <v>0.92789999999999995</v>
      </c>
      <c r="AP214" s="3">
        <v>0.93779999999999997</v>
      </c>
      <c r="AQ214" s="3">
        <v>0.9476</v>
      </c>
      <c r="AR214" s="3">
        <v>0.95750000000000002</v>
      </c>
      <c r="AS214" s="3">
        <v>0.96740000000000004</v>
      </c>
      <c r="AT214" s="3">
        <v>0.97719999999999996</v>
      </c>
      <c r="AU214" s="3">
        <v>0.98709999999999998</v>
      </c>
      <c r="AV214" s="3">
        <v>0.997</v>
      </c>
      <c r="AW214" s="3">
        <v>1.0071000000000001</v>
      </c>
      <c r="AX214" s="3">
        <v>1.0172000000000001</v>
      </c>
      <c r="AY214" s="3">
        <v>1.0273000000000001</v>
      </c>
      <c r="AZ214" s="3">
        <v>1.0374000000000001</v>
      </c>
      <c r="BA214" s="3">
        <v>1.0475000000000001</v>
      </c>
      <c r="BB214" s="3">
        <v>1.0576000000000001</v>
      </c>
      <c r="BC214" s="3">
        <v>1.0677000000000001</v>
      </c>
      <c r="BD214" s="3">
        <v>1.0778000000000001</v>
      </c>
      <c r="BE214" s="3">
        <v>1.0879000000000001</v>
      </c>
      <c r="BF214" s="3">
        <v>1.0980000000000001</v>
      </c>
    </row>
    <row r="215" spans="1:58" x14ac:dyDescent="0.2">
      <c r="A215" s="1">
        <v>81.5</v>
      </c>
      <c r="AF215" s="3">
        <v>0.84060000000000001</v>
      </c>
      <c r="AG215" s="3">
        <v>0.85019999999999996</v>
      </c>
      <c r="AH215" s="3">
        <v>0.85980000000000001</v>
      </c>
      <c r="AI215" s="3">
        <v>0.86939999999999995</v>
      </c>
      <c r="AJ215" s="3">
        <v>0.87909999999999999</v>
      </c>
      <c r="AK215" s="3">
        <v>0.88880000000000003</v>
      </c>
      <c r="AL215" s="3">
        <v>0.89859999999999995</v>
      </c>
      <c r="AM215" s="3">
        <v>0.90839999999999999</v>
      </c>
      <c r="AN215" s="3">
        <v>0.91830000000000001</v>
      </c>
      <c r="AO215" s="3">
        <v>0.92820000000000003</v>
      </c>
      <c r="AP215" s="3">
        <v>0.93810000000000004</v>
      </c>
      <c r="AQ215" s="3">
        <v>0.94789999999999996</v>
      </c>
      <c r="AR215" s="3">
        <v>0.95779999999999998</v>
      </c>
      <c r="AS215" s="3">
        <v>0.9677</v>
      </c>
      <c r="AT215" s="3">
        <v>0.97750000000000004</v>
      </c>
      <c r="AU215" s="3">
        <v>0.98740000000000006</v>
      </c>
      <c r="AV215" s="3">
        <v>0.99729999999999996</v>
      </c>
      <c r="AW215" s="3">
        <v>1.0074000000000001</v>
      </c>
      <c r="AX215" s="3">
        <v>1.0175000000000001</v>
      </c>
      <c r="AY215" s="3">
        <v>1.0276000000000001</v>
      </c>
      <c r="AZ215" s="3">
        <v>1.0377000000000001</v>
      </c>
      <c r="BA215" s="3">
        <v>1.0478000000000001</v>
      </c>
      <c r="BB215" s="3">
        <v>1.0579000000000001</v>
      </c>
      <c r="BC215" s="3">
        <v>1.0680000000000001</v>
      </c>
      <c r="BD215" s="3">
        <v>1.0781000000000001</v>
      </c>
      <c r="BE215" s="3">
        <v>1.0882000000000001</v>
      </c>
      <c r="BF215" s="3">
        <v>1.0983000000000001</v>
      </c>
    </row>
    <row r="216" spans="1:58" x14ac:dyDescent="0.2">
      <c r="A216" s="1">
        <v>82</v>
      </c>
      <c r="AF216" s="3">
        <v>0.84089999999999998</v>
      </c>
      <c r="AG216" s="3">
        <v>0.85050000000000003</v>
      </c>
      <c r="AH216" s="3">
        <v>0.86009999999999998</v>
      </c>
      <c r="AI216" s="3">
        <v>0.86970000000000003</v>
      </c>
      <c r="AJ216" s="3">
        <v>0.87939999999999996</v>
      </c>
      <c r="AK216" s="3">
        <v>0.8891</v>
      </c>
      <c r="AL216" s="3">
        <v>0.89890000000000003</v>
      </c>
      <c r="AM216" s="3">
        <v>0.90869999999999995</v>
      </c>
      <c r="AN216" s="3">
        <v>0.91859999999999997</v>
      </c>
      <c r="AO216" s="3">
        <v>0.92849999999999999</v>
      </c>
      <c r="AP216" s="3">
        <v>0.93840000000000001</v>
      </c>
      <c r="AQ216" s="3">
        <v>0.94820000000000004</v>
      </c>
      <c r="AR216" s="3">
        <v>0.95809999999999995</v>
      </c>
      <c r="AS216" s="3">
        <v>0.96799999999999997</v>
      </c>
      <c r="AT216" s="3">
        <v>0.9778</v>
      </c>
      <c r="AU216" s="3">
        <v>0.98770000000000002</v>
      </c>
      <c r="AV216" s="3">
        <v>0.99760000000000004</v>
      </c>
      <c r="AW216" s="3">
        <v>1.0077</v>
      </c>
      <c r="AX216" s="3">
        <v>1.0178</v>
      </c>
      <c r="AY216" s="3">
        <v>1.0279</v>
      </c>
      <c r="AZ216" s="3">
        <v>1.038</v>
      </c>
      <c r="BA216" s="3">
        <v>1.0481</v>
      </c>
      <c r="BB216" s="3">
        <v>1.0582</v>
      </c>
      <c r="BC216" s="3">
        <v>1.0683</v>
      </c>
      <c r="BD216" s="3">
        <v>1.0784</v>
      </c>
      <c r="BE216" s="3">
        <v>1.0885</v>
      </c>
      <c r="BF216" s="3">
        <v>1.0987</v>
      </c>
    </row>
    <row r="217" spans="1:58" x14ac:dyDescent="0.2">
      <c r="A217" s="1">
        <v>82.5</v>
      </c>
      <c r="AF217" s="3">
        <v>0.84119999999999995</v>
      </c>
      <c r="AG217" s="3">
        <v>0.8508</v>
      </c>
      <c r="AH217" s="3">
        <v>0.86040000000000005</v>
      </c>
      <c r="AI217" s="3">
        <v>0.87</v>
      </c>
      <c r="AJ217" s="3">
        <v>0.87970000000000004</v>
      </c>
      <c r="AK217" s="3">
        <v>0.88939999999999997</v>
      </c>
      <c r="AL217" s="3">
        <v>0.8992</v>
      </c>
      <c r="AM217" s="3">
        <v>0.90900000000000003</v>
      </c>
      <c r="AN217" s="3">
        <v>0.91890000000000005</v>
      </c>
      <c r="AO217" s="3">
        <v>0.92879999999999996</v>
      </c>
      <c r="AP217" s="3">
        <v>0.93869999999999998</v>
      </c>
      <c r="AQ217" s="3">
        <v>0.94850000000000001</v>
      </c>
      <c r="AR217" s="3">
        <v>0.95840000000000003</v>
      </c>
      <c r="AS217" s="3">
        <v>0.96830000000000005</v>
      </c>
      <c r="AT217" s="3">
        <v>0.97809999999999997</v>
      </c>
      <c r="AU217" s="3">
        <v>0.98799999999999999</v>
      </c>
      <c r="AV217" s="3">
        <v>0.99790000000000001</v>
      </c>
      <c r="AW217" s="3">
        <v>1.008</v>
      </c>
      <c r="AX217" s="3">
        <v>1.0181</v>
      </c>
      <c r="AY217" s="3">
        <v>1.0282</v>
      </c>
      <c r="AZ217" s="3">
        <v>1.0383</v>
      </c>
      <c r="BA217" s="3">
        <v>1.0484</v>
      </c>
      <c r="BB217" s="3">
        <v>1.0586</v>
      </c>
      <c r="BC217" s="3">
        <v>1.0687</v>
      </c>
      <c r="BD217" s="3">
        <v>1.0788</v>
      </c>
      <c r="BE217" s="3">
        <v>1.0889</v>
      </c>
      <c r="BF217" s="3">
        <v>1.099</v>
      </c>
    </row>
    <row r="218" spans="1:58" x14ac:dyDescent="0.2">
      <c r="A218" s="1">
        <v>83</v>
      </c>
      <c r="AF218" s="3">
        <v>0.84150000000000003</v>
      </c>
      <c r="AG218" s="3">
        <v>0.85109999999999997</v>
      </c>
      <c r="AH218" s="3">
        <v>0.86070000000000002</v>
      </c>
      <c r="AI218" s="3">
        <v>0.87029999999999996</v>
      </c>
      <c r="AJ218" s="3">
        <v>0.88</v>
      </c>
      <c r="AK218" s="3">
        <v>0.88970000000000005</v>
      </c>
      <c r="AL218" s="3">
        <v>0.89949999999999997</v>
      </c>
      <c r="AM218" s="3">
        <v>0.9093</v>
      </c>
      <c r="AN218" s="3">
        <v>0.91920000000000002</v>
      </c>
      <c r="AO218" s="3">
        <v>0.92910000000000004</v>
      </c>
      <c r="AP218" s="3">
        <v>0.93899999999999995</v>
      </c>
      <c r="AQ218" s="3">
        <v>0.94879999999999998</v>
      </c>
      <c r="AR218" s="3">
        <v>0.9587</v>
      </c>
      <c r="AS218" s="3">
        <v>0.96850000000000003</v>
      </c>
      <c r="AT218" s="3">
        <v>0.97840000000000005</v>
      </c>
      <c r="AU218" s="3">
        <v>0.98829999999999996</v>
      </c>
      <c r="AV218" s="3">
        <v>0.99819999999999998</v>
      </c>
      <c r="AW218" s="3">
        <v>1.0083</v>
      </c>
      <c r="AX218" s="3">
        <v>1.0184</v>
      </c>
      <c r="AY218" s="3">
        <v>1.0285</v>
      </c>
      <c r="AZ218" s="3">
        <v>1.0387</v>
      </c>
      <c r="BA218" s="3">
        <v>1.0488</v>
      </c>
      <c r="BB218" s="3">
        <v>1.0589</v>
      </c>
      <c r="BC218" s="3">
        <v>1.069</v>
      </c>
      <c r="BD218" s="3">
        <v>1.0790999999999999</v>
      </c>
      <c r="BE218" s="3">
        <v>1.0891999999999999</v>
      </c>
      <c r="BF218" s="3">
        <v>1.0992999999999999</v>
      </c>
    </row>
    <row r="219" spans="1:58" x14ac:dyDescent="0.2">
      <c r="A219" s="1">
        <v>83.5</v>
      </c>
      <c r="AF219" s="3">
        <v>0.84179999999999999</v>
      </c>
      <c r="AG219" s="3">
        <v>0.85140000000000005</v>
      </c>
      <c r="AH219" s="3">
        <v>0.86099999999999999</v>
      </c>
      <c r="AI219" s="3">
        <v>0.87060000000000004</v>
      </c>
      <c r="AJ219" s="3">
        <v>0.88029999999999997</v>
      </c>
      <c r="AK219" s="3">
        <v>0.89</v>
      </c>
      <c r="AL219" s="3">
        <v>0.89980000000000004</v>
      </c>
      <c r="AM219" s="3">
        <v>0.90959999999999996</v>
      </c>
      <c r="AN219" s="3">
        <v>0.91949999999999998</v>
      </c>
      <c r="AO219" s="3">
        <v>0.9294</v>
      </c>
      <c r="AP219" s="3">
        <v>0.93920000000000003</v>
      </c>
      <c r="AQ219" s="3">
        <v>0.94910000000000005</v>
      </c>
      <c r="AR219" s="3">
        <v>0.95899999999999996</v>
      </c>
      <c r="AS219" s="3">
        <v>0.96879999999999999</v>
      </c>
      <c r="AT219" s="3">
        <v>0.97870000000000001</v>
      </c>
      <c r="AU219" s="3">
        <v>0.98860000000000003</v>
      </c>
      <c r="AV219" s="3">
        <v>0.99850000000000005</v>
      </c>
      <c r="AW219" s="3">
        <v>1.0085999999999999</v>
      </c>
      <c r="AX219" s="3">
        <v>1.0186999999999999</v>
      </c>
      <c r="AY219" s="3">
        <v>1.0287999999999999</v>
      </c>
      <c r="AZ219" s="3">
        <v>1.0389999999999999</v>
      </c>
      <c r="BA219" s="3">
        <v>1.0490999999999999</v>
      </c>
      <c r="BB219" s="3">
        <v>1.0591999999999999</v>
      </c>
      <c r="BC219" s="3">
        <v>1.0692999999999999</v>
      </c>
      <c r="BD219" s="3">
        <v>1.0793999999999999</v>
      </c>
      <c r="BE219" s="3">
        <v>1.0894999999999999</v>
      </c>
      <c r="BF219" s="3">
        <v>1.0996999999999999</v>
      </c>
    </row>
    <row r="220" spans="1:58" x14ac:dyDescent="0.2">
      <c r="A220" s="1">
        <v>84</v>
      </c>
      <c r="AF220" s="3">
        <v>0.84209999999999996</v>
      </c>
      <c r="AG220" s="3">
        <v>0.85170000000000001</v>
      </c>
      <c r="AH220" s="3">
        <v>0.86129999999999995</v>
      </c>
      <c r="AI220" s="3">
        <v>0.87090000000000001</v>
      </c>
      <c r="AJ220" s="3">
        <v>0.88060000000000005</v>
      </c>
      <c r="AK220" s="3">
        <v>0.89029999999999998</v>
      </c>
      <c r="AL220" s="3">
        <v>0.90010000000000001</v>
      </c>
      <c r="AM220" s="3">
        <v>0.90990000000000004</v>
      </c>
      <c r="AN220" s="3">
        <v>0.91979999999999995</v>
      </c>
      <c r="AO220" s="3">
        <v>0.92969999999999997</v>
      </c>
      <c r="AP220" s="3">
        <v>0.9395</v>
      </c>
      <c r="AQ220" s="3">
        <v>0.94940000000000002</v>
      </c>
      <c r="AR220" s="3">
        <v>0.95930000000000004</v>
      </c>
      <c r="AS220" s="3">
        <v>0.96909999999999996</v>
      </c>
      <c r="AT220" s="3">
        <v>0.97899999999999998</v>
      </c>
      <c r="AU220" s="3">
        <v>0.98880000000000001</v>
      </c>
      <c r="AV220" s="3">
        <v>0.99880000000000002</v>
      </c>
      <c r="AW220" s="3">
        <v>1.0088999999999999</v>
      </c>
      <c r="AX220" s="3">
        <v>1.0189999999999999</v>
      </c>
      <c r="AY220" s="3">
        <v>1.0291999999999999</v>
      </c>
      <c r="AZ220" s="3">
        <v>1.0392999999999999</v>
      </c>
      <c r="BA220" s="3">
        <v>1.0494000000000001</v>
      </c>
      <c r="BB220" s="3">
        <v>1.0595000000000001</v>
      </c>
      <c r="BC220" s="3">
        <v>1.0696000000000001</v>
      </c>
      <c r="BD220" s="3">
        <v>1.0797000000000001</v>
      </c>
      <c r="BE220" s="3">
        <v>1.0898000000000001</v>
      </c>
      <c r="BF220" s="3">
        <v>1.1000000000000001</v>
      </c>
    </row>
    <row r="221" spans="1:58" x14ac:dyDescent="0.2">
      <c r="A221" s="1">
        <v>84.5</v>
      </c>
      <c r="AF221" s="3">
        <v>0.84250000000000003</v>
      </c>
      <c r="AG221" s="3">
        <v>0.85199999999999998</v>
      </c>
      <c r="AH221" s="3">
        <v>0.86160000000000003</v>
      </c>
      <c r="AI221" s="3">
        <v>0.87119999999999997</v>
      </c>
      <c r="AJ221" s="3">
        <v>0.88090000000000002</v>
      </c>
      <c r="AK221" s="3">
        <v>0.89059999999999995</v>
      </c>
      <c r="AL221" s="3">
        <v>0.90039999999999998</v>
      </c>
      <c r="AM221" s="3">
        <v>0.91020000000000001</v>
      </c>
      <c r="AN221" s="3">
        <v>0.92010000000000003</v>
      </c>
      <c r="AO221" s="3">
        <v>0.93</v>
      </c>
      <c r="AP221" s="3">
        <v>0.93979999999999997</v>
      </c>
      <c r="AQ221" s="3">
        <v>0.94969999999999999</v>
      </c>
      <c r="AR221" s="3">
        <v>0.95960000000000001</v>
      </c>
      <c r="AS221" s="3">
        <v>0.96940000000000004</v>
      </c>
      <c r="AT221" s="3">
        <v>0.97929999999999995</v>
      </c>
      <c r="AU221" s="3">
        <v>0.98909999999999998</v>
      </c>
      <c r="AV221" s="3">
        <v>0.99909999999999999</v>
      </c>
      <c r="AW221" s="3">
        <v>1.0092000000000001</v>
      </c>
      <c r="AX221" s="3">
        <v>1.0193000000000001</v>
      </c>
      <c r="AY221" s="3">
        <v>1.0295000000000001</v>
      </c>
      <c r="AZ221" s="3">
        <v>1.0396000000000001</v>
      </c>
      <c r="BA221" s="3">
        <v>1.0497000000000001</v>
      </c>
      <c r="BB221" s="3">
        <v>1.0598000000000001</v>
      </c>
      <c r="BC221" s="3">
        <v>1.0699000000000001</v>
      </c>
      <c r="BD221" s="3">
        <v>1.08</v>
      </c>
      <c r="BE221" s="3">
        <v>1.0902000000000001</v>
      </c>
    </row>
    <row r="222" spans="1:58" x14ac:dyDescent="0.2">
      <c r="A222" s="1">
        <v>85</v>
      </c>
      <c r="AF222" s="3">
        <v>0.84279999999999999</v>
      </c>
      <c r="AG222" s="3">
        <v>0.85229999999999995</v>
      </c>
      <c r="AH222" s="3">
        <v>0.8619</v>
      </c>
      <c r="AI222" s="3">
        <v>0.87150000000000005</v>
      </c>
      <c r="AJ222" s="3">
        <v>0.88119999999999998</v>
      </c>
      <c r="AK222" s="3">
        <v>0.89090000000000003</v>
      </c>
      <c r="AL222" s="3">
        <v>0.90069999999999995</v>
      </c>
      <c r="AM222" s="3">
        <v>0.91049999999999998</v>
      </c>
      <c r="AN222" s="3">
        <v>0.9204</v>
      </c>
      <c r="AO222" s="3">
        <v>0.93030000000000002</v>
      </c>
      <c r="AP222" s="3">
        <v>0.94010000000000005</v>
      </c>
      <c r="AQ222" s="3">
        <v>0.95</v>
      </c>
      <c r="AR222" s="3">
        <v>0.95979999999999999</v>
      </c>
      <c r="AS222" s="3">
        <v>0.96970000000000001</v>
      </c>
      <c r="AT222" s="3">
        <v>0.97960000000000003</v>
      </c>
      <c r="AU222" s="3">
        <v>0.98939999999999995</v>
      </c>
      <c r="AV222" s="3">
        <v>0.99939999999999996</v>
      </c>
      <c r="AW222" s="3">
        <v>1.0095000000000001</v>
      </c>
      <c r="AX222" s="3">
        <v>1.0196000000000001</v>
      </c>
      <c r="AY222" s="3">
        <v>1.0298</v>
      </c>
      <c r="AZ222" s="3">
        <v>1.0399</v>
      </c>
      <c r="BA222" s="3">
        <v>1.05</v>
      </c>
      <c r="BB222" s="3">
        <v>1.0601</v>
      </c>
      <c r="BC222" s="3">
        <v>1.0702</v>
      </c>
      <c r="BD222" s="3">
        <v>1.0804</v>
      </c>
      <c r="BE222" s="3">
        <v>1.0905</v>
      </c>
    </row>
    <row r="223" spans="1:58" x14ac:dyDescent="0.2">
      <c r="A223" s="1">
        <v>85.5</v>
      </c>
      <c r="AF223" s="3">
        <v>0.84309999999999996</v>
      </c>
      <c r="AG223" s="3">
        <v>0.85260000000000002</v>
      </c>
      <c r="AH223" s="3">
        <v>0.86219999999999997</v>
      </c>
      <c r="AI223" s="3">
        <v>0.87180000000000002</v>
      </c>
      <c r="AJ223" s="3">
        <v>0.88149999999999995</v>
      </c>
      <c r="AK223" s="3">
        <v>0.89119999999999999</v>
      </c>
      <c r="AL223" s="3">
        <v>0.90100000000000002</v>
      </c>
      <c r="AM223" s="3">
        <v>0.91080000000000005</v>
      </c>
      <c r="AN223" s="3">
        <v>0.92069999999999996</v>
      </c>
      <c r="AO223" s="3">
        <v>0.93059999999999998</v>
      </c>
      <c r="AP223" s="3">
        <v>0.94040000000000001</v>
      </c>
      <c r="AQ223" s="3">
        <v>0.95030000000000003</v>
      </c>
      <c r="AR223" s="3">
        <v>0.96009999999999995</v>
      </c>
      <c r="AS223" s="3">
        <v>0.97</v>
      </c>
      <c r="AT223" s="3">
        <v>0.97989999999999999</v>
      </c>
      <c r="AU223" s="3">
        <v>0.98970000000000002</v>
      </c>
      <c r="AV223" s="3">
        <v>0.99970000000000003</v>
      </c>
      <c r="AW223" s="3">
        <v>1.0098</v>
      </c>
      <c r="AX223" s="3">
        <v>1.0199</v>
      </c>
      <c r="AY223" s="3">
        <v>1.0301</v>
      </c>
      <c r="AZ223" s="3">
        <v>1.0402</v>
      </c>
      <c r="BA223" s="3">
        <v>1.0503</v>
      </c>
      <c r="BB223" s="3">
        <v>1.0604</v>
      </c>
      <c r="BC223" s="3">
        <v>1.0706</v>
      </c>
      <c r="BD223" s="3">
        <v>1.0807</v>
      </c>
      <c r="BE223" s="3">
        <v>1.0908</v>
      </c>
    </row>
    <row r="224" spans="1:58" x14ac:dyDescent="0.2">
      <c r="A224" s="1">
        <v>86</v>
      </c>
      <c r="AF224" s="3">
        <v>0.84340000000000004</v>
      </c>
      <c r="AG224" s="3">
        <v>0.85289999999999999</v>
      </c>
      <c r="AH224" s="3">
        <v>0.86250000000000004</v>
      </c>
      <c r="AI224" s="3">
        <v>0.87209999999999999</v>
      </c>
      <c r="AJ224" s="3">
        <v>0.88180000000000003</v>
      </c>
      <c r="AK224" s="3">
        <v>0.89149999999999996</v>
      </c>
      <c r="AL224" s="3">
        <v>0.90129999999999999</v>
      </c>
      <c r="AM224" s="3">
        <v>0.91110000000000002</v>
      </c>
      <c r="AN224" s="3">
        <v>0.92100000000000004</v>
      </c>
      <c r="AO224" s="3">
        <v>0.93089999999999995</v>
      </c>
      <c r="AP224" s="3">
        <v>0.94069999999999998</v>
      </c>
      <c r="AQ224" s="3">
        <v>0.9506</v>
      </c>
      <c r="AR224" s="3">
        <v>0.96040000000000003</v>
      </c>
      <c r="AS224" s="3">
        <v>0.97030000000000005</v>
      </c>
      <c r="AT224" s="3">
        <v>0.98009999999999997</v>
      </c>
      <c r="AU224" s="3">
        <v>0.99</v>
      </c>
      <c r="AV224" s="3">
        <v>1</v>
      </c>
      <c r="AW224" s="3">
        <v>1.0101</v>
      </c>
      <c r="AX224" s="3">
        <v>1.0202</v>
      </c>
      <c r="AY224" s="3">
        <v>1.0304</v>
      </c>
      <c r="AZ224" s="3">
        <v>1.0405</v>
      </c>
      <c r="BA224" s="3">
        <v>1.0506</v>
      </c>
      <c r="BB224" s="3">
        <v>1.0608</v>
      </c>
      <c r="BC224" s="3">
        <v>1.0709</v>
      </c>
      <c r="BD224" s="3">
        <v>1.081</v>
      </c>
      <c r="BE224" s="3">
        <v>1.0911</v>
      </c>
    </row>
    <row r="225" spans="1:57" x14ac:dyDescent="0.2">
      <c r="A225" s="1">
        <v>86.5</v>
      </c>
      <c r="AF225" s="3">
        <v>0.84370000000000001</v>
      </c>
      <c r="AG225" s="3">
        <v>0.85319999999999996</v>
      </c>
      <c r="AH225" s="3">
        <v>0.86280000000000001</v>
      </c>
      <c r="AI225" s="3">
        <v>0.87239999999999995</v>
      </c>
      <c r="AJ225" s="3">
        <v>0.8821</v>
      </c>
      <c r="AK225" s="3">
        <v>0.89180000000000004</v>
      </c>
      <c r="AL225" s="3">
        <v>0.90159999999999996</v>
      </c>
      <c r="AM225" s="3">
        <v>0.91139999999999999</v>
      </c>
      <c r="AN225" s="3">
        <v>0.92130000000000001</v>
      </c>
      <c r="AO225" s="3">
        <v>0.93120000000000003</v>
      </c>
      <c r="AP225" s="3">
        <v>0.94099999999999995</v>
      </c>
      <c r="AQ225" s="3">
        <v>0.95089999999999997</v>
      </c>
      <c r="AR225" s="3">
        <v>0.9607</v>
      </c>
      <c r="AS225" s="3">
        <v>0.97060000000000002</v>
      </c>
      <c r="AT225" s="3">
        <v>0.98040000000000005</v>
      </c>
      <c r="AU225" s="3">
        <v>0.99029999999999996</v>
      </c>
      <c r="AV225" s="3">
        <v>1.0003</v>
      </c>
      <c r="AW225" s="3">
        <v>1.0104</v>
      </c>
      <c r="AX225" s="3">
        <v>1.0206</v>
      </c>
      <c r="AY225" s="3">
        <v>1.0306999999999999</v>
      </c>
      <c r="AZ225" s="3">
        <v>1.0407999999999999</v>
      </c>
      <c r="BA225" s="3">
        <v>1.0508999999999999</v>
      </c>
      <c r="BB225" s="3">
        <v>1.0610999999999999</v>
      </c>
      <c r="BC225" s="3">
        <v>1.0711999999999999</v>
      </c>
      <c r="BD225" s="3">
        <v>1.0812999999999999</v>
      </c>
      <c r="BE225" s="3">
        <v>1.0914999999999999</v>
      </c>
    </row>
    <row r="226" spans="1:57" x14ac:dyDescent="0.2">
      <c r="A226" s="1">
        <v>87</v>
      </c>
      <c r="AF226" s="3">
        <v>0.84399999999999997</v>
      </c>
      <c r="AG226" s="3">
        <v>0.85350000000000004</v>
      </c>
      <c r="AH226" s="3">
        <v>0.86309999999999998</v>
      </c>
      <c r="AI226" s="3">
        <v>0.87270000000000003</v>
      </c>
      <c r="AJ226" s="3">
        <v>0.88239999999999996</v>
      </c>
      <c r="AK226" s="3">
        <v>0.8921</v>
      </c>
      <c r="AL226" s="3">
        <v>0.90190000000000003</v>
      </c>
      <c r="AM226" s="3">
        <v>0.91169999999999995</v>
      </c>
      <c r="AN226" s="3">
        <v>0.92159999999999997</v>
      </c>
      <c r="AO226" s="3">
        <v>0.93149999999999999</v>
      </c>
      <c r="AP226" s="3">
        <v>0.94130000000000003</v>
      </c>
      <c r="AQ226" s="3">
        <v>0.95120000000000005</v>
      </c>
      <c r="AR226" s="3">
        <v>0.96099999999999997</v>
      </c>
      <c r="AS226" s="3">
        <v>0.97089999999999999</v>
      </c>
      <c r="AT226" s="3">
        <v>0.98070000000000002</v>
      </c>
      <c r="AU226" s="3">
        <v>0.99060000000000004</v>
      </c>
      <c r="AV226" s="3">
        <v>1.0005999999999999</v>
      </c>
      <c r="AW226" s="3">
        <v>1.0106999999999999</v>
      </c>
      <c r="AX226" s="3">
        <v>1.0208999999999999</v>
      </c>
      <c r="AY226" s="3">
        <v>1.0309999999999999</v>
      </c>
      <c r="AZ226" s="3">
        <v>1.0410999999999999</v>
      </c>
      <c r="BA226" s="3">
        <v>1.0512999999999999</v>
      </c>
      <c r="BB226" s="3">
        <v>1.0613999999999999</v>
      </c>
      <c r="BC226" s="3">
        <v>1.0714999999999999</v>
      </c>
      <c r="BD226" s="3">
        <v>1.0817000000000001</v>
      </c>
      <c r="BE226" s="3">
        <v>1.0918000000000001</v>
      </c>
    </row>
    <row r="227" spans="1:57" x14ac:dyDescent="0.2">
      <c r="A227" s="1">
        <v>87.5</v>
      </c>
      <c r="AF227" s="3">
        <v>0.84430000000000005</v>
      </c>
      <c r="AG227" s="3">
        <v>0.85389999999999999</v>
      </c>
      <c r="AH227" s="3">
        <v>0.86339999999999995</v>
      </c>
      <c r="AI227" s="3">
        <v>0.873</v>
      </c>
      <c r="AJ227" s="3">
        <v>0.88270000000000004</v>
      </c>
      <c r="AK227" s="3">
        <v>0.89239999999999997</v>
      </c>
      <c r="AL227" s="3">
        <v>0.9022</v>
      </c>
      <c r="AM227" s="3">
        <v>0.91200000000000003</v>
      </c>
      <c r="AN227" s="3">
        <v>0.92190000000000005</v>
      </c>
      <c r="AO227" s="3">
        <v>0.93179999999999996</v>
      </c>
      <c r="AP227" s="3">
        <v>0.94159999999999999</v>
      </c>
      <c r="AQ227" s="3">
        <v>0.95150000000000001</v>
      </c>
      <c r="AR227" s="3">
        <v>0.96130000000000004</v>
      </c>
      <c r="AS227" s="3">
        <v>0.97119999999999995</v>
      </c>
      <c r="AT227" s="3">
        <v>0.98099999999999998</v>
      </c>
      <c r="AU227" s="3">
        <v>0.9909</v>
      </c>
      <c r="AV227" s="3">
        <v>1.0008999999999999</v>
      </c>
      <c r="AW227" s="3">
        <v>1.0109999999999999</v>
      </c>
      <c r="AX227" s="3">
        <v>1.0212000000000001</v>
      </c>
      <c r="AY227" s="3">
        <v>1.0313000000000001</v>
      </c>
      <c r="AZ227" s="3">
        <v>1.0414000000000001</v>
      </c>
      <c r="BA227" s="3">
        <v>1.0516000000000001</v>
      </c>
      <c r="BB227" s="3">
        <v>1.0617000000000001</v>
      </c>
      <c r="BC227" s="3">
        <v>1.0718000000000001</v>
      </c>
      <c r="BD227" s="3">
        <v>1.0820000000000001</v>
      </c>
      <c r="BE227" s="3">
        <v>1.0921000000000001</v>
      </c>
    </row>
    <row r="228" spans="1:57" x14ac:dyDescent="0.2">
      <c r="A228" s="1">
        <v>88</v>
      </c>
      <c r="AF228" s="3">
        <v>0.84460000000000002</v>
      </c>
      <c r="AG228" s="3">
        <v>0.85419999999999996</v>
      </c>
      <c r="AH228" s="3">
        <v>0.86370000000000002</v>
      </c>
      <c r="AI228" s="3">
        <v>0.87329999999999997</v>
      </c>
      <c r="AJ228" s="3">
        <v>0.88300000000000001</v>
      </c>
      <c r="AK228" s="3">
        <v>0.89270000000000005</v>
      </c>
      <c r="AL228" s="3">
        <v>0.90249999999999997</v>
      </c>
      <c r="AM228" s="3">
        <v>0.9123</v>
      </c>
      <c r="AN228" s="3">
        <v>0.92220000000000002</v>
      </c>
      <c r="AO228" s="3">
        <v>0.93210000000000004</v>
      </c>
      <c r="AP228" s="3">
        <v>0.94189999999999996</v>
      </c>
      <c r="AQ228" s="3">
        <v>0.95179999999999998</v>
      </c>
      <c r="AR228" s="3">
        <v>0.96160000000000001</v>
      </c>
      <c r="AS228" s="3">
        <v>0.97140000000000004</v>
      </c>
      <c r="AT228" s="3">
        <v>0.98129999999999995</v>
      </c>
      <c r="AU228" s="3">
        <v>0.99109999999999998</v>
      </c>
      <c r="AV228" s="3">
        <v>1.0012000000000001</v>
      </c>
      <c r="AW228" s="3">
        <v>1.0113000000000001</v>
      </c>
      <c r="AX228" s="3">
        <v>1.0215000000000001</v>
      </c>
      <c r="AY228" s="3">
        <v>1.0316000000000001</v>
      </c>
      <c r="AZ228" s="3">
        <v>1.0417000000000001</v>
      </c>
      <c r="BA228" s="3">
        <v>1.0519000000000001</v>
      </c>
      <c r="BB228" s="3">
        <v>1.0620000000000001</v>
      </c>
      <c r="BC228" s="3">
        <v>1.0722</v>
      </c>
      <c r="BD228" s="3">
        <v>1.0823</v>
      </c>
      <c r="BE228" s="3">
        <v>1.0924</v>
      </c>
    </row>
    <row r="229" spans="1:57" x14ac:dyDescent="0.2">
      <c r="A229" s="1">
        <v>88.5</v>
      </c>
      <c r="AF229" s="3">
        <v>0.84489999999999998</v>
      </c>
      <c r="AG229" s="3">
        <v>0.85450000000000004</v>
      </c>
      <c r="AH229" s="3">
        <v>0.86399999999999999</v>
      </c>
      <c r="AI229" s="3">
        <v>0.87360000000000004</v>
      </c>
      <c r="AJ229" s="3">
        <v>0.88329999999999997</v>
      </c>
      <c r="AK229" s="3">
        <v>0.89300000000000002</v>
      </c>
      <c r="AL229" s="3">
        <v>0.90280000000000005</v>
      </c>
      <c r="AM229" s="3">
        <v>0.91259999999999997</v>
      </c>
      <c r="AN229" s="3">
        <v>0.92249999999999999</v>
      </c>
      <c r="AO229" s="3">
        <v>0.93240000000000001</v>
      </c>
      <c r="AP229" s="3">
        <v>0.94220000000000004</v>
      </c>
      <c r="AQ229" s="3">
        <v>0.95199999999999996</v>
      </c>
      <c r="AR229" s="3">
        <v>0.96189999999999998</v>
      </c>
      <c r="AS229" s="3">
        <v>0.97170000000000001</v>
      </c>
      <c r="AT229" s="3">
        <v>0.98160000000000003</v>
      </c>
      <c r="AU229" s="3">
        <v>0.99139999999999995</v>
      </c>
      <c r="AV229" s="3">
        <v>1.0015000000000001</v>
      </c>
      <c r="AW229" s="3">
        <v>1.0116000000000001</v>
      </c>
      <c r="AX229" s="3">
        <v>1.0218</v>
      </c>
      <c r="AY229" s="3">
        <v>1.0319</v>
      </c>
      <c r="AZ229" s="3">
        <v>1.0421</v>
      </c>
      <c r="BA229" s="3">
        <v>1.0522</v>
      </c>
      <c r="BB229" s="3">
        <v>1.0623</v>
      </c>
      <c r="BC229" s="3">
        <v>1.0725</v>
      </c>
      <c r="BD229" s="3">
        <v>1.0826</v>
      </c>
      <c r="BE229" s="3">
        <v>1.0928</v>
      </c>
    </row>
    <row r="230" spans="1:57" x14ac:dyDescent="0.2">
      <c r="A230" s="1">
        <v>89</v>
      </c>
      <c r="AF230" s="3">
        <v>0.84519999999999995</v>
      </c>
      <c r="AG230" s="3">
        <v>0.8548</v>
      </c>
      <c r="AH230" s="3">
        <v>0.86429999999999996</v>
      </c>
      <c r="AI230" s="3">
        <v>0.87390000000000001</v>
      </c>
      <c r="AJ230" s="3">
        <v>0.88360000000000005</v>
      </c>
      <c r="AK230" s="3">
        <v>0.89329999999999998</v>
      </c>
      <c r="AL230" s="3">
        <v>0.90310000000000001</v>
      </c>
      <c r="AM230" s="3">
        <v>0.91290000000000004</v>
      </c>
      <c r="AN230" s="3">
        <v>0.92279999999999995</v>
      </c>
      <c r="AO230" s="3">
        <v>0.93259999999999998</v>
      </c>
      <c r="AP230" s="3">
        <v>0.9425</v>
      </c>
      <c r="AQ230" s="3">
        <v>0.95230000000000004</v>
      </c>
      <c r="AR230" s="3">
        <v>0.96220000000000006</v>
      </c>
      <c r="AS230" s="3">
        <v>0.97199999999999998</v>
      </c>
      <c r="AT230" s="3">
        <v>0.9819</v>
      </c>
      <c r="AU230" s="3">
        <v>0.99170000000000003</v>
      </c>
      <c r="AV230" s="3">
        <v>1.0018</v>
      </c>
      <c r="AW230" s="3">
        <v>1.0119</v>
      </c>
      <c r="AX230" s="3">
        <v>1.0221</v>
      </c>
      <c r="AY230" s="3">
        <v>1.0322</v>
      </c>
      <c r="AZ230" s="3">
        <v>1.0424</v>
      </c>
      <c r="BA230" s="3">
        <v>1.0525</v>
      </c>
      <c r="BB230" s="3">
        <v>1.0627</v>
      </c>
      <c r="BC230" s="3">
        <v>1.0728</v>
      </c>
      <c r="BD230" s="3">
        <v>1.083</v>
      </c>
      <c r="BE230" s="3">
        <v>1.0931</v>
      </c>
    </row>
    <row r="231" spans="1:57" x14ac:dyDescent="0.2">
      <c r="A231" s="1">
        <v>89.5</v>
      </c>
      <c r="AF231" s="3">
        <v>0.84550000000000003</v>
      </c>
      <c r="AG231" s="3">
        <v>0.85509999999999997</v>
      </c>
      <c r="AH231" s="3">
        <v>0.86460000000000004</v>
      </c>
      <c r="AI231" s="3">
        <v>0.87419999999999998</v>
      </c>
      <c r="AJ231" s="3">
        <v>0.88390000000000002</v>
      </c>
      <c r="AK231" s="3">
        <v>0.89359999999999995</v>
      </c>
      <c r="AL231" s="3">
        <v>0.90339999999999998</v>
      </c>
      <c r="AM231" s="3">
        <v>0.91320000000000001</v>
      </c>
      <c r="AN231" s="3">
        <v>0.92310000000000003</v>
      </c>
      <c r="AO231" s="3">
        <v>0.93289999999999995</v>
      </c>
      <c r="AP231" s="3">
        <v>0.94279999999999997</v>
      </c>
      <c r="AQ231" s="3">
        <v>0.9526</v>
      </c>
      <c r="AR231" s="3">
        <v>0.96250000000000002</v>
      </c>
      <c r="AS231" s="3">
        <v>0.97230000000000005</v>
      </c>
      <c r="AT231" s="3">
        <v>0.98219999999999996</v>
      </c>
      <c r="AU231" s="3">
        <v>0.99199999999999999</v>
      </c>
      <c r="AV231" s="3">
        <v>1.0021</v>
      </c>
      <c r="AW231" s="3">
        <v>1.0122</v>
      </c>
      <c r="AX231" s="3">
        <v>1.0224</v>
      </c>
      <c r="AY231" s="3">
        <v>1.0325</v>
      </c>
      <c r="AZ231" s="3">
        <v>1.0427</v>
      </c>
      <c r="BA231" s="3">
        <v>1.0528</v>
      </c>
      <c r="BB231" s="3">
        <v>1.0629999999999999</v>
      </c>
      <c r="BC231" s="3">
        <v>1.0730999999999999</v>
      </c>
      <c r="BD231" s="3">
        <v>1.0832999999999999</v>
      </c>
      <c r="BE231" s="3">
        <v>1.0933999999999999</v>
      </c>
    </row>
    <row r="232" spans="1:57" x14ac:dyDescent="0.2">
      <c r="A232" s="1">
        <v>90</v>
      </c>
      <c r="AF232" s="3">
        <v>0.8458</v>
      </c>
      <c r="AG232" s="3">
        <v>0.85540000000000005</v>
      </c>
      <c r="AH232" s="3">
        <v>0.8649</v>
      </c>
      <c r="AI232" s="3">
        <v>0.87450000000000006</v>
      </c>
      <c r="AJ232" s="3">
        <v>0.88419999999999999</v>
      </c>
      <c r="AK232" s="3">
        <v>0.89390000000000003</v>
      </c>
      <c r="AL232" s="3">
        <v>0.90369999999999995</v>
      </c>
      <c r="AM232" s="3">
        <v>0.91349999999999998</v>
      </c>
      <c r="AN232" s="3">
        <v>0.9234</v>
      </c>
      <c r="AO232" s="3">
        <v>0.93320000000000003</v>
      </c>
      <c r="AP232" s="3">
        <v>0.94310000000000005</v>
      </c>
      <c r="AQ232" s="3">
        <v>0.95289999999999997</v>
      </c>
      <c r="AR232" s="3">
        <v>0.96279999999999999</v>
      </c>
      <c r="AS232" s="3">
        <v>0.97260000000000002</v>
      </c>
      <c r="AT232" s="3">
        <v>0.98240000000000005</v>
      </c>
      <c r="AU232" s="3">
        <v>0.99229999999999996</v>
      </c>
      <c r="AV232" s="3">
        <v>1.0024</v>
      </c>
      <c r="AW232" s="3">
        <v>1.0125</v>
      </c>
      <c r="AX232" s="3">
        <v>1.0226999999999999</v>
      </c>
      <c r="AY232" s="3">
        <v>1.0327999999999999</v>
      </c>
      <c r="AZ232" s="3">
        <v>1.0429999999999999</v>
      </c>
      <c r="BA232" s="3">
        <v>1.0530999999999999</v>
      </c>
      <c r="BB232" s="3">
        <v>1.0632999999999999</v>
      </c>
      <c r="BC232" s="3">
        <v>1.0733999999999999</v>
      </c>
      <c r="BD232" s="3">
        <v>1.0835999999999999</v>
      </c>
      <c r="BE232" s="3">
        <v>1.0938000000000001</v>
      </c>
    </row>
    <row r="233" spans="1:57" x14ac:dyDescent="0.2">
      <c r="A233" s="1">
        <v>90.5</v>
      </c>
      <c r="AF233" s="3">
        <v>0.84609999999999996</v>
      </c>
      <c r="AG233" s="3">
        <v>0.85570000000000002</v>
      </c>
      <c r="AH233" s="3">
        <v>0.86519999999999997</v>
      </c>
      <c r="AI233" s="3">
        <v>0.87480000000000002</v>
      </c>
      <c r="AJ233" s="3">
        <v>0.88449999999999995</v>
      </c>
      <c r="AK233" s="3">
        <v>0.89419999999999999</v>
      </c>
      <c r="AL233" s="3">
        <v>0.90400000000000003</v>
      </c>
      <c r="AM233" s="3">
        <v>0.91379999999999995</v>
      </c>
      <c r="AN233" s="3">
        <v>0.92369999999999997</v>
      </c>
      <c r="AO233" s="3">
        <v>0.9335</v>
      </c>
      <c r="AP233" s="3">
        <v>0.94340000000000002</v>
      </c>
      <c r="AQ233" s="3">
        <v>0.95320000000000005</v>
      </c>
      <c r="AR233" s="3">
        <v>0.96299999999999997</v>
      </c>
      <c r="AS233" s="3">
        <v>0.97289999999999999</v>
      </c>
      <c r="AT233" s="3">
        <v>0.98270000000000002</v>
      </c>
      <c r="AU233" s="3">
        <v>0.99260000000000004</v>
      </c>
      <c r="AV233" s="3">
        <v>1.0026999999999999</v>
      </c>
      <c r="AW233" s="3">
        <v>1.0127999999999999</v>
      </c>
      <c r="AX233" s="3">
        <v>1.0229999999999999</v>
      </c>
      <c r="AY233" s="3">
        <v>1.0330999999999999</v>
      </c>
      <c r="AZ233" s="3">
        <v>1.0432999999999999</v>
      </c>
      <c r="BA233" s="3">
        <v>1.0535000000000001</v>
      </c>
      <c r="BB233" s="3">
        <v>1.0636000000000001</v>
      </c>
      <c r="BC233" s="3">
        <v>1.0738000000000001</v>
      </c>
      <c r="BD233" s="3">
        <v>1.0839000000000001</v>
      </c>
      <c r="BE233" s="3">
        <v>1.0941000000000001</v>
      </c>
    </row>
    <row r="234" spans="1:57" x14ac:dyDescent="0.2">
      <c r="A234" s="1">
        <v>91</v>
      </c>
      <c r="AF234" s="3">
        <v>0.84650000000000003</v>
      </c>
      <c r="AG234" s="3">
        <v>0.85599999999999998</v>
      </c>
      <c r="AH234" s="3">
        <v>0.86550000000000005</v>
      </c>
      <c r="AI234" s="3">
        <v>0.87519999999999998</v>
      </c>
      <c r="AJ234" s="3">
        <v>0.88480000000000003</v>
      </c>
      <c r="AK234" s="3">
        <v>0.89449999999999996</v>
      </c>
      <c r="AL234" s="3">
        <v>0.90429999999999999</v>
      </c>
      <c r="AM234" s="3">
        <v>0.91410000000000002</v>
      </c>
      <c r="AN234" s="3">
        <v>0.92400000000000004</v>
      </c>
      <c r="AO234" s="3">
        <v>0.93379999999999996</v>
      </c>
      <c r="AP234" s="3">
        <v>0.94369999999999998</v>
      </c>
      <c r="AQ234" s="3">
        <v>0.95350000000000001</v>
      </c>
      <c r="AR234" s="3">
        <v>0.96330000000000005</v>
      </c>
      <c r="AS234" s="3">
        <v>0.97319999999999995</v>
      </c>
      <c r="AT234" s="3">
        <v>0.98299999999999998</v>
      </c>
      <c r="AU234" s="3">
        <v>0.99280000000000002</v>
      </c>
      <c r="AV234" s="3">
        <v>1.0029999999999999</v>
      </c>
      <c r="AW234" s="3">
        <v>1.0130999999999999</v>
      </c>
      <c r="AX234" s="3">
        <v>1.0233000000000001</v>
      </c>
      <c r="AY234" s="3">
        <v>1.0334000000000001</v>
      </c>
      <c r="AZ234" s="3">
        <v>1.0436000000000001</v>
      </c>
      <c r="BA234" s="3">
        <v>1.0538000000000001</v>
      </c>
      <c r="BB234" s="3">
        <v>1.0639000000000001</v>
      </c>
      <c r="BC234" s="3">
        <v>1.0741000000000001</v>
      </c>
      <c r="BD234" s="3">
        <v>1.0843</v>
      </c>
      <c r="BE234" s="3">
        <v>1.0944</v>
      </c>
    </row>
    <row r="235" spans="1:57" x14ac:dyDescent="0.2">
      <c r="A235" s="1">
        <v>91.5</v>
      </c>
      <c r="AF235" s="3">
        <v>0.8468</v>
      </c>
      <c r="AG235" s="3">
        <v>0.85629999999999995</v>
      </c>
      <c r="AH235" s="3">
        <v>0.86580000000000001</v>
      </c>
      <c r="AI235" s="3">
        <v>0.87549999999999994</v>
      </c>
      <c r="AJ235" s="3">
        <v>0.8851</v>
      </c>
      <c r="AK235" s="3">
        <v>0.89480000000000004</v>
      </c>
      <c r="AL235" s="3">
        <v>0.90459999999999996</v>
      </c>
      <c r="AM235" s="3">
        <v>0.91439999999999999</v>
      </c>
      <c r="AN235" s="3">
        <v>0.92430000000000001</v>
      </c>
      <c r="AO235" s="3">
        <v>0.93410000000000004</v>
      </c>
      <c r="AP235" s="3">
        <v>0.94399999999999995</v>
      </c>
      <c r="AQ235" s="3">
        <v>0.95379999999999998</v>
      </c>
      <c r="AR235" s="3">
        <v>0.96360000000000001</v>
      </c>
      <c r="AS235" s="3">
        <v>0.97350000000000003</v>
      </c>
      <c r="AT235" s="3">
        <v>0.98329999999999995</v>
      </c>
      <c r="AU235" s="3">
        <v>0.99309999999999998</v>
      </c>
      <c r="AV235" s="3">
        <v>1.0033000000000001</v>
      </c>
      <c r="AW235" s="3">
        <v>1.0134000000000001</v>
      </c>
      <c r="AX235" s="3">
        <v>1.0236000000000001</v>
      </c>
      <c r="AY235" s="3">
        <v>1.0338000000000001</v>
      </c>
      <c r="AZ235" s="3">
        <v>1.0439000000000001</v>
      </c>
      <c r="BA235" s="3">
        <v>1.0541</v>
      </c>
      <c r="BB235" s="3">
        <v>1.0642</v>
      </c>
      <c r="BC235" s="3">
        <v>1.0744</v>
      </c>
      <c r="BD235" s="3">
        <v>1.0846</v>
      </c>
      <c r="BE235" s="3">
        <v>1.0947</v>
      </c>
    </row>
    <row r="236" spans="1:57" x14ac:dyDescent="0.2">
      <c r="A236" s="1">
        <v>92</v>
      </c>
      <c r="AF236" s="3">
        <v>0.84709999999999996</v>
      </c>
      <c r="AG236" s="3">
        <v>0.85660000000000003</v>
      </c>
      <c r="AH236" s="3">
        <v>0.86609999999999998</v>
      </c>
      <c r="AI236" s="3">
        <v>0.87580000000000002</v>
      </c>
      <c r="AJ236" s="3">
        <v>0.88539999999999996</v>
      </c>
      <c r="AK236" s="3">
        <v>0.89510000000000001</v>
      </c>
      <c r="AL236" s="3">
        <v>0.90490000000000004</v>
      </c>
      <c r="AM236" s="3">
        <v>0.91469999999999996</v>
      </c>
      <c r="AN236" s="3">
        <v>0.92459999999999998</v>
      </c>
      <c r="AO236" s="3">
        <v>0.93440000000000001</v>
      </c>
      <c r="AP236" s="3">
        <v>0.94420000000000004</v>
      </c>
      <c r="AQ236" s="3">
        <v>0.95409999999999995</v>
      </c>
      <c r="AR236" s="3">
        <v>0.96389999999999998</v>
      </c>
      <c r="AS236" s="3">
        <v>0.97370000000000001</v>
      </c>
      <c r="AT236" s="3">
        <v>0.98360000000000003</v>
      </c>
      <c r="AU236" s="3">
        <v>0.99339999999999995</v>
      </c>
      <c r="AV236" s="3">
        <v>1.0035000000000001</v>
      </c>
      <c r="AW236" s="3">
        <v>1.0137</v>
      </c>
      <c r="AX236" s="3">
        <v>1.0239</v>
      </c>
      <c r="AY236" s="3">
        <v>1.0341</v>
      </c>
      <c r="AZ236" s="3">
        <v>1.0442</v>
      </c>
      <c r="BA236" s="3">
        <v>1.0544</v>
      </c>
      <c r="BB236" s="3">
        <v>1.0646</v>
      </c>
      <c r="BC236" s="3">
        <v>1.0747</v>
      </c>
      <c r="BD236" s="3">
        <v>1.0849</v>
      </c>
      <c r="BE236" s="3">
        <v>1.0951</v>
      </c>
    </row>
    <row r="237" spans="1:57" x14ac:dyDescent="0.2">
      <c r="A237" s="1">
        <v>92.5</v>
      </c>
      <c r="AF237" s="3">
        <v>0.84740000000000004</v>
      </c>
      <c r="AG237" s="3">
        <v>0.8569</v>
      </c>
      <c r="AH237" s="3">
        <v>0.86639999999999995</v>
      </c>
      <c r="AI237" s="3">
        <v>0.87609999999999999</v>
      </c>
      <c r="AJ237" s="3">
        <v>0.88570000000000004</v>
      </c>
      <c r="AK237" s="3">
        <v>0.89539999999999997</v>
      </c>
      <c r="AL237" s="3">
        <v>0.9052</v>
      </c>
      <c r="AM237" s="3">
        <v>0.91500000000000004</v>
      </c>
      <c r="AN237" s="3">
        <v>0.92490000000000006</v>
      </c>
      <c r="AO237" s="3">
        <v>0.93469999999999998</v>
      </c>
      <c r="AP237" s="3">
        <v>0.94450000000000001</v>
      </c>
      <c r="AQ237" s="3">
        <v>0.95440000000000003</v>
      </c>
      <c r="AR237" s="3">
        <v>0.96419999999999995</v>
      </c>
      <c r="AS237" s="3">
        <v>0.97399999999999998</v>
      </c>
      <c r="AT237" s="3">
        <v>0.9839</v>
      </c>
      <c r="AU237" s="3">
        <v>0.99370000000000003</v>
      </c>
      <c r="AV237" s="3">
        <v>1.0038</v>
      </c>
      <c r="AW237" s="3">
        <v>1.014</v>
      </c>
      <c r="AX237" s="3">
        <v>1.0242</v>
      </c>
      <c r="AY237" s="3">
        <v>1.0344</v>
      </c>
      <c r="AZ237" s="3">
        <v>1.0445</v>
      </c>
      <c r="BA237" s="3">
        <v>1.0547</v>
      </c>
      <c r="BB237" s="3">
        <v>1.0649</v>
      </c>
      <c r="BC237" s="3">
        <v>1.0750999999999999</v>
      </c>
      <c r="BD237" s="3">
        <v>1.0851999999999999</v>
      </c>
      <c r="BE237" s="3">
        <v>1.0953999999999999</v>
      </c>
    </row>
    <row r="238" spans="1:57" x14ac:dyDescent="0.2">
      <c r="A238" s="1">
        <v>93</v>
      </c>
      <c r="AF238" s="3">
        <v>0.84770000000000001</v>
      </c>
      <c r="AG238" s="3">
        <v>0.85719999999999996</v>
      </c>
      <c r="AH238" s="3">
        <v>0.86670000000000003</v>
      </c>
      <c r="AI238" s="3">
        <v>0.87639999999999996</v>
      </c>
      <c r="AJ238" s="3">
        <v>0.88600000000000001</v>
      </c>
      <c r="AK238" s="3">
        <v>0.89570000000000005</v>
      </c>
      <c r="AL238" s="3">
        <v>0.90549999999999997</v>
      </c>
      <c r="AM238" s="3">
        <v>0.9153</v>
      </c>
      <c r="AN238" s="3">
        <v>0.92520000000000002</v>
      </c>
      <c r="AO238" s="3">
        <v>0.93500000000000005</v>
      </c>
      <c r="AP238" s="3">
        <v>0.94479999999999997</v>
      </c>
      <c r="AQ238" s="3">
        <v>0.95469999999999999</v>
      </c>
      <c r="AR238" s="3">
        <v>0.96450000000000002</v>
      </c>
      <c r="AS238" s="3">
        <v>0.97430000000000005</v>
      </c>
      <c r="AT238" s="3">
        <v>0.98409999999999997</v>
      </c>
      <c r="AU238" s="3">
        <v>0.99399999999999999</v>
      </c>
      <c r="AV238" s="3">
        <v>1.0041</v>
      </c>
      <c r="AW238" s="3">
        <v>1.0143</v>
      </c>
      <c r="AX238" s="3">
        <v>1.0245</v>
      </c>
      <c r="AY238" s="3">
        <v>1.0347</v>
      </c>
      <c r="AZ238" s="3">
        <v>1.0448999999999999</v>
      </c>
      <c r="BA238" s="3">
        <v>1.0549999999999999</v>
      </c>
      <c r="BB238" s="3">
        <v>1.0651999999999999</v>
      </c>
      <c r="BC238" s="3">
        <v>1.0753999999999999</v>
      </c>
      <c r="BD238" s="3">
        <v>1.0855999999999999</v>
      </c>
      <c r="BE238" s="3">
        <v>1.0956999999999999</v>
      </c>
    </row>
    <row r="239" spans="1:57" x14ac:dyDescent="0.2">
      <c r="A239" s="1">
        <v>93.5</v>
      </c>
      <c r="AF239" s="3">
        <v>0.84799999999999998</v>
      </c>
      <c r="AG239" s="3">
        <v>0.85750000000000004</v>
      </c>
      <c r="AH239" s="3">
        <v>0.86699999999999999</v>
      </c>
      <c r="AI239" s="3">
        <v>0.87670000000000003</v>
      </c>
      <c r="AJ239" s="3">
        <v>0.88629999999999998</v>
      </c>
      <c r="AK239" s="3">
        <v>0.89600000000000002</v>
      </c>
      <c r="AL239" s="3">
        <v>0.90580000000000005</v>
      </c>
      <c r="AM239" s="3">
        <v>0.91559999999999997</v>
      </c>
      <c r="AN239" s="3">
        <v>0.92549999999999999</v>
      </c>
      <c r="AO239" s="3">
        <v>0.93530000000000002</v>
      </c>
      <c r="AP239" s="3">
        <v>0.94510000000000005</v>
      </c>
      <c r="AQ239" s="3">
        <v>0.95499999999999996</v>
      </c>
      <c r="AR239" s="3">
        <v>0.96479999999999999</v>
      </c>
      <c r="AS239" s="3">
        <v>0.97460000000000002</v>
      </c>
      <c r="AT239" s="3">
        <v>0.98440000000000005</v>
      </c>
      <c r="AU239" s="3">
        <v>0.99429999999999996</v>
      </c>
      <c r="AV239" s="3">
        <v>1.0044</v>
      </c>
      <c r="AW239" s="3">
        <v>1.0145999999999999</v>
      </c>
      <c r="AX239" s="3">
        <v>1.0247999999999999</v>
      </c>
      <c r="AY239" s="3">
        <v>1.0349999999999999</v>
      </c>
      <c r="AZ239" s="3">
        <v>1.0451999999999999</v>
      </c>
      <c r="BA239" s="3">
        <v>1.0552999999999999</v>
      </c>
      <c r="BB239" s="3">
        <v>1.0654999999999999</v>
      </c>
      <c r="BC239" s="3">
        <v>1.0757000000000001</v>
      </c>
      <c r="BD239" s="3">
        <v>1.0859000000000001</v>
      </c>
      <c r="BE239" s="3">
        <v>1.0961000000000001</v>
      </c>
    </row>
    <row r="240" spans="1:57" x14ac:dyDescent="0.2">
      <c r="A240" s="1">
        <v>94</v>
      </c>
      <c r="AF240" s="3">
        <v>0.84830000000000005</v>
      </c>
      <c r="AG240" s="3">
        <v>0.85780000000000001</v>
      </c>
      <c r="AH240" s="3">
        <v>0.86729999999999996</v>
      </c>
      <c r="AI240" s="3">
        <v>0.877</v>
      </c>
      <c r="AJ240" s="3">
        <v>0.88660000000000005</v>
      </c>
      <c r="AK240" s="3">
        <v>0.89629999999999999</v>
      </c>
      <c r="AL240" s="3">
        <v>0.90610000000000002</v>
      </c>
      <c r="AM240" s="3">
        <v>0.91590000000000005</v>
      </c>
      <c r="AN240" s="3">
        <v>0.92579999999999996</v>
      </c>
      <c r="AO240" s="3">
        <v>0.93559999999999999</v>
      </c>
      <c r="AP240" s="3">
        <v>0.94540000000000002</v>
      </c>
      <c r="AQ240" s="3">
        <v>0.95520000000000005</v>
      </c>
      <c r="AR240" s="3">
        <v>0.96509999999999996</v>
      </c>
      <c r="AS240" s="3">
        <v>0.97489999999999999</v>
      </c>
      <c r="AT240" s="3">
        <v>0.98470000000000002</v>
      </c>
      <c r="AU240" s="3">
        <v>0.99450000000000005</v>
      </c>
      <c r="AV240" s="3">
        <v>1.0046999999999999</v>
      </c>
      <c r="AW240" s="3">
        <v>1.0148999999999999</v>
      </c>
      <c r="AX240" s="3">
        <v>1.0250999999999999</v>
      </c>
      <c r="AY240" s="3">
        <v>1.0353000000000001</v>
      </c>
      <c r="AZ240" s="3">
        <v>1.0455000000000001</v>
      </c>
      <c r="BA240" s="3">
        <v>1.0557000000000001</v>
      </c>
      <c r="BB240" s="3">
        <v>1.0658000000000001</v>
      </c>
      <c r="BC240" s="3">
        <v>1.0760000000000001</v>
      </c>
      <c r="BD240" s="3">
        <v>1.0862000000000001</v>
      </c>
      <c r="BE240" s="3">
        <v>1.0964</v>
      </c>
    </row>
    <row r="241" spans="1:57" x14ac:dyDescent="0.2">
      <c r="A241" s="1">
        <v>94.5</v>
      </c>
      <c r="AF241" s="3">
        <v>0.84860000000000002</v>
      </c>
      <c r="AG241" s="3">
        <v>0.85809999999999997</v>
      </c>
      <c r="AH241" s="3">
        <v>0.86760000000000004</v>
      </c>
      <c r="AI241" s="3">
        <v>0.87729999999999997</v>
      </c>
      <c r="AJ241" s="3">
        <v>0.88690000000000002</v>
      </c>
      <c r="AK241" s="3">
        <v>0.89659999999999995</v>
      </c>
      <c r="AL241" s="3">
        <v>0.90639999999999998</v>
      </c>
      <c r="AM241" s="3">
        <v>0.91620000000000001</v>
      </c>
      <c r="AN241" s="3">
        <v>0.92610000000000003</v>
      </c>
      <c r="AO241" s="3">
        <v>0.93589999999999995</v>
      </c>
      <c r="AP241" s="3">
        <v>0.94569999999999999</v>
      </c>
      <c r="AQ241" s="3">
        <v>0.95550000000000002</v>
      </c>
      <c r="AR241" s="3">
        <v>0.96540000000000004</v>
      </c>
      <c r="AS241" s="3">
        <v>0.97519999999999996</v>
      </c>
      <c r="AT241" s="3">
        <v>0.98499999999999999</v>
      </c>
      <c r="AU241" s="3">
        <v>0.99480000000000002</v>
      </c>
      <c r="AV241" s="3">
        <v>1.0049999999999999</v>
      </c>
      <c r="AW241" s="3">
        <v>1.0152000000000001</v>
      </c>
      <c r="AX241" s="3">
        <v>1.0254000000000001</v>
      </c>
      <c r="AY241" s="3">
        <v>1.0356000000000001</v>
      </c>
      <c r="AZ241" s="3">
        <v>1.0458000000000001</v>
      </c>
      <c r="BA241" s="3">
        <v>1.056</v>
      </c>
      <c r="BB241" s="3">
        <v>1.0662</v>
      </c>
      <c r="BC241" s="3">
        <v>1.0764</v>
      </c>
      <c r="BD241" s="3">
        <v>1.0865</v>
      </c>
      <c r="BE241" s="3">
        <v>1.0968</v>
      </c>
    </row>
    <row r="242" spans="1:57" x14ac:dyDescent="0.2">
      <c r="A242" s="1">
        <v>95</v>
      </c>
      <c r="AF242" s="3">
        <v>0.84889999999999999</v>
      </c>
      <c r="AG242" s="3">
        <v>0.85840000000000005</v>
      </c>
      <c r="AH242" s="3">
        <v>0.8679</v>
      </c>
      <c r="AI242" s="3">
        <v>0.87760000000000005</v>
      </c>
      <c r="AJ242" s="3">
        <v>0.88719999999999999</v>
      </c>
      <c r="AK242" s="3">
        <v>0.89690000000000003</v>
      </c>
      <c r="AL242" s="3">
        <v>0.90669999999999995</v>
      </c>
      <c r="AM242" s="3">
        <v>0.91649999999999998</v>
      </c>
      <c r="AN242" s="3">
        <v>0.9264</v>
      </c>
      <c r="AO242" s="3">
        <v>0.93620000000000003</v>
      </c>
      <c r="AP242" s="3">
        <v>0.94599999999999995</v>
      </c>
      <c r="AQ242" s="3">
        <v>0.95579999999999998</v>
      </c>
      <c r="AR242" s="3">
        <v>0.96560000000000001</v>
      </c>
      <c r="AS242" s="3">
        <v>0.97550000000000003</v>
      </c>
      <c r="AT242" s="3">
        <v>0.98529999999999995</v>
      </c>
      <c r="AU242" s="3">
        <v>0.99509999999999998</v>
      </c>
      <c r="AV242" s="3">
        <v>1.0053000000000001</v>
      </c>
      <c r="AW242" s="3">
        <v>1.0155000000000001</v>
      </c>
      <c r="AX242" s="3">
        <v>1.0257000000000001</v>
      </c>
      <c r="AY242" s="3">
        <v>1.0359</v>
      </c>
      <c r="AZ242" s="3">
        <v>1.0461</v>
      </c>
      <c r="BA242" s="3">
        <v>1.0563</v>
      </c>
      <c r="BB242" s="3">
        <v>1.0665</v>
      </c>
      <c r="BC242" s="3">
        <v>1.0767</v>
      </c>
      <c r="BD242" s="3">
        <v>1.0869</v>
      </c>
      <c r="BE242" s="3">
        <v>1.0971</v>
      </c>
    </row>
    <row r="243" spans="1:57" x14ac:dyDescent="0.2">
      <c r="A243" s="1">
        <v>95.5</v>
      </c>
      <c r="AF243" s="3">
        <v>0.84919999999999995</v>
      </c>
      <c r="AG243" s="3">
        <v>0.85870000000000002</v>
      </c>
      <c r="AH243" s="3">
        <v>0.86819999999999997</v>
      </c>
      <c r="AI243" s="3">
        <v>0.87790000000000001</v>
      </c>
      <c r="AJ243" s="3">
        <v>0.88749999999999996</v>
      </c>
      <c r="AK243" s="3">
        <v>0.8972</v>
      </c>
      <c r="AL243" s="3">
        <v>0.90700000000000003</v>
      </c>
      <c r="AM243" s="3">
        <v>0.91679999999999995</v>
      </c>
      <c r="AN243" s="3">
        <v>0.92659999999999998</v>
      </c>
      <c r="AO243" s="3">
        <v>0.9365</v>
      </c>
      <c r="AP243" s="3">
        <v>0.94630000000000003</v>
      </c>
      <c r="AQ243" s="3">
        <v>0.95609999999999995</v>
      </c>
      <c r="AR243" s="3">
        <v>0.96589999999999998</v>
      </c>
      <c r="AS243" s="3">
        <v>0.97570000000000001</v>
      </c>
      <c r="AT243" s="3">
        <v>0.98560000000000003</v>
      </c>
      <c r="AU243" s="3">
        <v>0.99539999999999995</v>
      </c>
      <c r="AV243" s="3">
        <v>1.0056</v>
      </c>
      <c r="AW243" s="3">
        <v>1.0158</v>
      </c>
      <c r="AX243" s="3">
        <v>1.026</v>
      </c>
      <c r="AY243" s="3">
        <v>1.0362</v>
      </c>
      <c r="AZ243" s="3">
        <v>1.0464</v>
      </c>
      <c r="BA243" s="3">
        <v>1.0566</v>
      </c>
      <c r="BB243" s="3">
        <v>1.0668</v>
      </c>
      <c r="BC243" s="3">
        <v>1.077</v>
      </c>
      <c r="BD243" s="3">
        <v>1.0871999999999999</v>
      </c>
      <c r="BE243" s="3">
        <v>1.0973999999999999</v>
      </c>
    </row>
    <row r="244" spans="1:57" x14ac:dyDescent="0.2">
      <c r="A244" s="1">
        <v>96</v>
      </c>
      <c r="AF244" s="3">
        <v>0.84950000000000003</v>
      </c>
      <c r="AG244" s="3">
        <v>0.85899999999999999</v>
      </c>
      <c r="AH244" s="3">
        <v>0.86850000000000005</v>
      </c>
      <c r="AI244" s="3">
        <v>0.87819999999999998</v>
      </c>
      <c r="AJ244" s="3">
        <v>0.88780000000000003</v>
      </c>
      <c r="AK244" s="3">
        <v>0.89749999999999996</v>
      </c>
      <c r="AL244" s="3">
        <v>0.9073</v>
      </c>
      <c r="AM244" s="3">
        <v>0.91710000000000003</v>
      </c>
      <c r="AN244" s="3">
        <v>0.92689999999999995</v>
      </c>
      <c r="AO244" s="3">
        <v>0.93679999999999997</v>
      </c>
      <c r="AP244" s="3">
        <v>0.9466</v>
      </c>
      <c r="AQ244" s="3">
        <v>0.95640000000000003</v>
      </c>
      <c r="AR244" s="3">
        <v>0.96619999999999995</v>
      </c>
      <c r="AS244" s="3">
        <v>0.97599999999999998</v>
      </c>
      <c r="AT244" s="3">
        <v>0.98580000000000001</v>
      </c>
      <c r="AU244" s="3">
        <v>0.99570000000000003</v>
      </c>
      <c r="AV244" s="3">
        <v>1.0059</v>
      </c>
      <c r="AW244" s="3">
        <v>1.0161</v>
      </c>
      <c r="AX244" s="3">
        <v>1.0263</v>
      </c>
      <c r="AY244" s="3">
        <v>1.0365</v>
      </c>
      <c r="AZ244" s="3">
        <v>1.0467</v>
      </c>
      <c r="BA244" s="3">
        <v>1.0569</v>
      </c>
      <c r="BB244" s="3">
        <v>1.0670999999999999</v>
      </c>
      <c r="BC244" s="3">
        <v>1.0772999999999999</v>
      </c>
      <c r="BD244" s="3">
        <v>1.0874999999999999</v>
      </c>
      <c r="BE244" s="3">
        <v>1.0978000000000001</v>
      </c>
    </row>
    <row r="245" spans="1:57" x14ac:dyDescent="0.2">
      <c r="A245" s="1">
        <v>96.5</v>
      </c>
      <c r="AF245" s="3">
        <v>0.8498</v>
      </c>
      <c r="AG245" s="3">
        <v>0.85929999999999995</v>
      </c>
      <c r="AH245" s="3">
        <v>0.86880000000000002</v>
      </c>
      <c r="AI245" s="3">
        <v>0.87849999999999995</v>
      </c>
      <c r="AJ245" s="3">
        <v>0.8881</v>
      </c>
      <c r="AK245" s="3">
        <v>0.89780000000000004</v>
      </c>
      <c r="AL245" s="3">
        <v>0.90759999999999996</v>
      </c>
      <c r="AM245" s="3">
        <v>0.91739999999999999</v>
      </c>
      <c r="AN245" s="3">
        <v>0.92720000000000002</v>
      </c>
      <c r="AO245" s="3">
        <v>0.93710000000000004</v>
      </c>
      <c r="AP245" s="3">
        <v>0.94689999999999996</v>
      </c>
      <c r="AQ245" s="3">
        <v>0.95669999999999999</v>
      </c>
      <c r="AR245" s="3">
        <v>0.96650000000000003</v>
      </c>
      <c r="AS245" s="3">
        <v>0.97629999999999995</v>
      </c>
      <c r="AT245" s="3">
        <v>0.98609999999999998</v>
      </c>
      <c r="AU245" s="3">
        <v>0.99590000000000001</v>
      </c>
      <c r="AV245" s="3">
        <v>1.0062</v>
      </c>
      <c r="AW245" s="3">
        <v>1.0164</v>
      </c>
      <c r="AX245" s="3">
        <v>1.0266</v>
      </c>
      <c r="AY245" s="3">
        <v>1.0367999999999999</v>
      </c>
      <c r="AZ245" s="3">
        <v>1.0469999999999999</v>
      </c>
      <c r="BA245" s="3">
        <v>1.0572999999999999</v>
      </c>
      <c r="BB245" s="3">
        <v>1.0674999999999999</v>
      </c>
      <c r="BC245" s="3">
        <v>1.0777000000000001</v>
      </c>
      <c r="BD245" s="3">
        <v>1.0879000000000001</v>
      </c>
      <c r="BE245" s="3">
        <v>1.0981000000000001</v>
      </c>
    </row>
    <row r="246" spans="1:57" x14ac:dyDescent="0.2">
      <c r="A246" s="1">
        <v>97</v>
      </c>
      <c r="AF246" s="3">
        <v>0.85009999999999997</v>
      </c>
      <c r="AG246" s="3">
        <v>0.85960000000000003</v>
      </c>
      <c r="AH246" s="3">
        <v>0.86909999999999998</v>
      </c>
      <c r="AI246" s="3">
        <v>0.87880000000000003</v>
      </c>
      <c r="AJ246" s="3">
        <v>0.88839999999999997</v>
      </c>
      <c r="AK246" s="3">
        <v>0.89810000000000001</v>
      </c>
      <c r="AL246" s="3">
        <v>0.90790000000000004</v>
      </c>
      <c r="AM246" s="3">
        <v>0.91769999999999996</v>
      </c>
      <c r="AN246" s="3">
        <v>0.92749999999999999</v>
      </c>
      <c r="AO246" s="3">
        <v>0.93730000000000002</v>
      </c>
      <c r="AP246" s="3">
        <v>0.94720000000000004</v>
      </c>
      <c r="AQ246" s="3">
        <v>0.95699999999999996</v>
      </c>
      <c r="AR246" s="3">
        <v>0.96679999999999999</v>
      </c>
      <c r="AS246" s="3">
        <v>0.97660000000000002</v>
      </c>
      <c r="AT246" s="3">
        <v>0.98640000000000005</v>
      </c>
      <c r="AU246" s="3">
        <v>0.99629999999999996</v>
      </c>
      <c r="AV246" s="3">
        <v>1.0065</v>
      </c>
      <c r="AW246" s="3">
        <v>1.0166999999999999</v>
      </c>
      <c r="AX246" s="3">
        <v>1.0268999999999999</v>
      </c>
      <c r="AY246" s="3">
        <v>1.0370999999999999</v>
      </c>
      <c r="AZ246" s="3">
        <v>1.0474000000000001</v>
      </c>
      <c r="BA246" s="3">
        <v>1.0576000000000001</v>
      </c>
      <c r="BB246" s="3">
        <v>1.0678000000000001</v>
      </c>
      <c r="BC246" s="3">
        <v>1.0780000000000001</v>
      </c>
      <c r="BD246" s="3">
        <v>1.0882000000000001</v>
      </c>
      <c r="BE246" s="3">
        <v>1.0984</v>
      </c>
    </row>
    <row r="247" spans="1:57" x14ac:dyDescent="0.2">
      <c r="A247" s="1">
        <v>97.5</v>
      </c>
      <c r="AF247" s="3">
        <v>0.85040000000000004</v>
      </c>
      <c r="AG247" s="3">
        <v>0.8599</v>
      </c>
      <c r="AH247" s="3">
        <v>0.86939999999999995</v>
      </c>
      <c r="AI247" s="3">
        <v>0.87909999999999999</v>
      </c>
      <c r="AJ247" s="3">
        <v>0.88870000000000005</v>
      </c>
      <c r="AK247" s="3">
        <v>0.89839999999999998</v>
      </c>
      <c r="AL247" s="3">
        <v>0.90820000000000001</v>
      </c>
      <c r="AM247" s="3">
        <v>0.91800000000000004</v>
      </c>
      <c r="AN247" s="3">
        <v>0.92779999999999996</v>
      </c>
      <c r="AO247" s="3">
        <v>0.93759999999999999</v>
      </c>
      <c r="AP247" s="3">
        <v>0.94740000000000002</v>
      </c>
      <c r="AQ247" s="3">
        <v>0.95730000000000004</v>
      </c>
      <c r="AR247" s="3">
        <v>0.96709999999999996</v>
      </c>
      <c r="AS247" s="3">
        <v>0.97689999999999999</v>
      </c>
      <c r="AT247" s="3">
        <v>0.98670000000000002</v>
      </c>
      <c r="AU247" s="3">
        <v>0.99660000000000004</v>
      </c>
      <c r="AV247" s="3">
        <v>1.0067999999999999</v>
      </c>
      <c r="AW247" s="3">
        <v>1.0169999999999999</v>
      </c>
      <c r="AX247" s="3">
        <v>1.0271999999999999</v>
      </c>
      <c r="AY247" s="3">
        <v>1.0375000000000001</v>
      </c>
      <c r="AZ247" s="3">
        <v>1.0477000000000001</v>
      </c>
      <c r="BA247" s="3">
        <v>1.0579000000000001</v>
      </c>
      <c r="BB247" s="3">
        <v>1.0681</v>
      </c>
      <c r="BC247" s="3">
        <v>1.0783</v>
      </c>
      <c r="BD247" s="3">
        <v>1.0885</v>
      </c>
      <c r="BE247" s="3">
        <v>1.0988</v>
      </c>
    </row>
    <row r="248" spans="1:57" x14ac:dyDescent="0.2">
      <c r="A248" s="1">
        <v>98</v>
      </c>
      <c r="AF248" s="3">
        <v>0.8508</v>
      </c>
      <c r="AG248" s="3">
        <v>0.86019999999999996</v>
      </c>
      <c r="AH248" s="3">
        <v>0.86970000000000003</v>
      </c>
      <c r="AI248" s="3">
        <v>0.87939999999999996</v>
      </c>
      <c r="AJ248" s="3">
        <v>0.88900000000000001</v>
      </c>
      <c r="AK248" s="3">
        <v>0.89870000000000005</v>
      </c>
      <c r="AL248" s="3">
        <v>0.90849999999999997</v>
      </c>
      <c r="AM248" s="3">
        <v>0.91830000000000001</v>
      </c>
      <c r="AN248" s="3">
        <v>0.92810000000000004</v>
      </c>
      <c r="AO248" s="3">
        <v>0.93789999999999996</v>
      </c>
      <c r="AP248" s="3">
        <v>0.94769999999999999</v>
      </c>
      <c r="AQ248" s="3">
        <v>0.95750000000000002</v>
      </c>
      <c r="AR248" s="3">
        <v>0.96740000000000004</v>
      </c>
      <c r="AS248" s="3">
        <v>0.97719999999999996</v>
      </c>
      <c r="AT248" s="3">
        <v>0.98699999999999999</v>
      </c>
      <c r="AU248" s="3">
        <v>0.99690000000000001</v>
      </c>
      <c r="AV248" s="3">
        <v>1.0071000000000001</v>
      </c>
      <c r="AW248" s="3">
        <v>1.0173000000000001</v>
      </c>
      <c r="AX248" s="3">
        <v>1.0276000000000001</v>
      </c>
      <c r="AY248" s="3">
        <v>1.0378000000000001</v>
      </c>
      <c r="AZ248" s="3">
        <v>1.048</v>
      </c>
      <c r="BA248" s="3">
        <v>1.0582</v>
      </c>
      <c r="BB248" s="3">
        <v>1.0684</v>
      </c>
      <c r="BC248" s="3">
        <v>1.0786</v>
      </c>
      <c r="BD248" s="3">
        <v>1.0889</v>
      </c>
      <c r="BE248" s="3">
        <v>1.0991</v>
      </c>
    </row>
    <row r="249" spans="1:57" x14ac:dyDescent="0.2">
      <c r="A249" s="1">
        <v>98.5</v>
      </c>
      <c r="AF249" s="3">
        <v>0.85109999999999997</v>
      </c>
      <c r="AG249" s="3">
        <v>0.86050000000000004</v>
      </c>
      <c r="AH249" s="3">
        <v>0.87</v>
      </c>
      <c r="AI249" s="3">
        <v>0.87970000000000004</v>
      </c>
      <c r="AJ249" s="3">
        <v>0.88929999999999998</v>
      </c>
      <c r="AK249" s="3">
        <v>0.89900000000000002</v>
      </c>
      <c r="AL249" s="3">
        <v>0.90880000000000005</v>
      </c>
      <c r="AM249" s="3">
        <v>0.91859999999999997</v>
      </c>
      <c r="AN249" s="3">
        <v>0.9284</v>
      </c>
      <c r="AO249" s="3">
        <v>0.93820000000000003</v>
      </c>
      <c r="AP249" s="3">
        <v>0.94799999999999995</v>
      </c>
      <c r="AQ249" s="3">
        <v>0.95779999999999998</v>
      </c>
      <c r="AR249" s="3">
        <v>0.96760000000000002</v>
      </c>
      <c r="AS249" s="3">
        <v>0.97740000000000005</v>
      </c>
      <c r="AT249" s="3">
        <v>0.98729999999999996</v>
      </c>
      <c r="AU249" s="3">
        <v>0.99719999999999998</v>
      </c>
      <c r="AV249" s="3">
        <v>1.0074000000000001</v>
      </c>
      <c r="AW249" s="3">
        <v>1.0176000000000001</v>
      </c>
      <c r="AX249" s="3">
        <v>1.0279</v>
      </c>
      <c r="AY249" s="3">
        <v>1.0381</v>
      </c>
      <c r="AZ249" s="3">
        <v>1.0483</v>
      </c>
      <c r="BA249" s="3">
        <v>1.0585</v>
      </c>
      <c r="BB249" s="3">
        <v>1.0688</v>
      </c>
      <c r="BC249" s="3">
        <v>1.079</v>
      </c>
      <c r="BD249" s="3">
        <v>1.0891999999999999</v>
      </c>
      <c r="BE249" s="3">
        <v>1.0994999999999999</v>
      </c>
    </row>
    <row r="250" spans="1:57" x14ac:dyDescent="0.2">
      <c r="A250" s="1">
        <v>99</v>
      </c>
      <c r="AF250" s="3">
        <v>0.85140000000000005</v>
      </c>
      <c r="AG250" s="3">
        <v>0.86080000000000001</v>
      </c>
      <c r="AH250" s="3">
        <v>0.87029999999999996</v>
      </c>
      <c r="AI250" s="3">
        <v>0.88</v>
      </c>
      <c r="AJ250" s="3">
        <v>0.88959999999999995</v>
      </c>
      <c r="AK250" s="3">
        <v>0.89929999999999999</v>
      </c>
      <c r="AL250" s="3">
        <v>0.90910000000000002</v>
      </c>
      <c r="AM250" s="3">
        <v>0.91890000000000005</v>
      </c>
      <c r="AN250" s="3">
        <v>0.92869999999999997</v>
      </c>
      <c r="AO250" s="3">
        <v>0.9385</v>
      </c>
      <c r="AP250" s="3">
        <v>0.94830000000000003</v>
      </c>
      <c r="AQ250" s="3">
        <v>0.95809999999999995</v>
      </c>
      <c r="AR250" s="3">
        <v>0.96789999999999998</v>
      </c>
      <c r="AS250" s="3">
        <v>0.97770000000000001</v>
      </c>
      <c r="AT250" s="3">
        <v>0.98750000000000004</v>
      </c>
      <c r="AU250" s="3">
        <v>0.99750000000000005</v>
      </c>
      <c r="AV250" s="3">
        <v>1.0077</v>
      </c>
      <c r="AW250" s="3">
        <v>1.0179</v>
      </c>
      <c r="AX250" s="3">
        <v>1.0282</v>
      </c>
      <c r="AY250" s="3">
        <v>1.0384</v>
      </c>
      <c r="AZ250" s="3">
        <v>1.0486</v>
      </c>
      <c r="BA250" s="3">
        <v>1.0588</v>
      </c>
      <c r="BB250" s="3">
        <v>1.0690999999999999</v>
      </c>
      <c r="BC250" s="3">
        <v>1.0792999999999999</v>
      </c>
      <c r="BD250" s="3">
        <v>1.0894999999999999</v>
      </c>
      <c r="BE250" s="3">
        <v>1.0998000000000001</v>
      </c>
    </row>
    <row r="251" spans="1:57" x14ac:dyDescent="0.2">
      <c r="A251" s="1">
        <v>99.5</v>
      </c>
      <c r="AF251" s="3">
        <v>0.85170000000000001</v>
      </c>
      <c r="AG251" s="3">
        <v>0.86109999999999998</v>
      </c>
      <c r="AH251" s="3">
        <v>0.87060000000000004</v>
      </c>
      <c r="AI251" s="3">
        <v>0.88029999999999997</v>
      </c>
      <c r="AJ251" s="3">
        <v>0.88990000000000002</v>
      </c>
      <c r="AK251" s="3">
        <v>0.89959999999999996</v>
      </c>
      <c r="AL251" s="3">
        <v>0.90939999999999999</v>
      </c>
      <c r="AM251" s="3">
        <v>0.91920000000000002</v>
      </c>
      <c r="AN251" s="3">
        <v>0.92900000000000005</v>
      </c>
      <c r="AO251" s="3">
        <v>0.93879999999999997</v>
      </c>
      <c r="AP251" s="3">
        <v>0.9486</v>
      </c>
      <c r="AQ251" s="3">
        <v>0.95840000000000003</v>
      </c>
      <c r="AR251" s="3">
        <v>0.96819999999999995</v>
      </c>
      <c r="AS251" s="3">
        <v>0.97799999999999998</v>
      </c>
      <c r="AT251" s="3">
        <v>0.98780000000000001</v>
      </c>
      <c r="AU251" s="3">
        <v>0.99780000000000002</v>
      </c>
      <c r="AV251" s="3">
        <v>1.008</v>
      </c>
      <c r="AW251" s="3">
        <v>1.0182</v>
      </c>
      <c r="AX251" s="3">
        <v>1.0285</v>
      </c>
      <c r="AY251" s="3">
        <v>1.0387</v>
      </c>
      <c r="AZ251" s="3">
        <v>1.0488999999999999</v>
      </c>
      <c r="BA251" s="3">
        <v>1.0591999999999999</v>
      </c>
      <c r="BB251" s="3">
        <v>1.0693999999999999</v>
      </c>
      <c r="BC251" s="3">
        <v>1.0795999999999999</v>
      </c>
      <c r="BD251" s="3">
        <v>1.0899000000000001</v>
      </c>
    </row>
    <row r="252" spans="1:57" x14ac:dyDescent="0.2">
      <c r="A252" s="1">
        <v>100</v>
      </c>
      <c r="AF252" s="3">
        <v>0.85199999999999998</v>
      </c>
      <c r="AG252" s="3">
        <v>0.86140000000000005</v>
      </c>
      <c r="AH252" s="3">
        <v>0.87090000000000001</v>
      </c>
      <c r="AI252" s="3">
        <v>0.88060000000000005</v>
      </c>
      <c r="AJ252" s="3">
        <v>0.89019999999999999</v>
      </c>
      <c r="AK252" s="3">
        <v>0.89990000000000003</v>
      </c>
      <c r="AL252" s="3">
        <v>0.90969999999999995</v>
      </c>
      <c r="AM252" s="3">
        <v>0.91949999999999998</v>
      </c>
      <c r="AN252" s="3">
        <v>0.92930000000000001</v>
      </c>
      <c r="AO252" s="3">
        <v>0.93910000000000005</v>
      </c>
      <c r="AP252" s="3">
        <v>0.94889999999999997</v>
      </c>
      <c r="AQ252" s="3">
        <v>0.9587</v>
      </c>
      <c r="AR252" s="3">
        <v>0.96850000000000003</v>
      </c>
      <c r="AS252" s="3">
        <v>0.97829999999999995</v>
      </c>
      <c r="AT252" s="3">
        <v>0.98809999999999998</v>
      </c>
      <c r="AU252" s="3">
        <v>0.99809999999999999</v>
      </c>
      <c r="AV252" s="3">
        <v>1.0083</v>
      </c>
      <c r="AW252" s="3">
        <v>1.0185</v>
      </c>
      <c r="AX252" s="3">
        <v>1.0287999999999999</v>
      </c>
      <c r="AY252" s="3">
        <v>1.0389999999999999</v>
      </c>
      <c r="AZ252" s="3">
        <v>1.0492999999999999</v>
      </c>
      <c r="BA252" s="3">
        <v>1.0595000000000001</v>
      </c>
      <c r="BB252" s="3">
        <v>1.0697000000000001</v>
      </c>
      <c r="BC252" s="3">
        <v>1.08</v>
      </c>
      <c r="BD252" s="3">
        <v>1.0902000000000001</v>
      </c>
    </row>
    <row r="253" spans="1:57" x14ac:dyDescent="0.2">
      <c r="A253" s="1">
        <v>100.5</v>
      </c>
      <c r="AP253" s="3">
        <v>0.94920000000000004</v>
      </c>
      <c r="AQ253" s="3">
        <v>0.95899999999999996</v>
      </c>
      <c r="AR253" s="3">
        <v>0.96879999999999999</v>
      </c>
      <c r="AS253" s="3">
        <v>0.97860000000000003</v>
      </c>
      <c r="AT253" s="3">
        <v>0.98839999999999995</v>
      </c>
      <c r="AU253" s="3">
        <v>0.99839999999999995</v>
      </c>
      <c r="AV253" s="3">
        <v>1.0085999999999999</v>
      </c>
      <c r="AW253" s="3">
        <v>1.0187999999999999</v>
      </c>
      <c r="AX253" s="3">
        <v>1.0290999999999999</v>
      </c>
      <c r="AY253" s="3">
        <v>1.0392999999999999</v>
      </c>
      <c r="AZ253" s="3">
        <v>1.0496000000000001</v>
      </c>
      <c r="BA253" s="3">
        <v>1.0598000000000001</v>
      </c>
      <c r="BB253" s="3">
        <v>1.07</v>
      </c>
      <c r="BC253" s="3">
        <v>1.0803</v>
      </c>
      <c r="BD253" s="3">
        <v>1.0905</v>
      </c>
    </row>
    <row r="254" spans="1:57" x14ac:dyDescent="0.2">
      <c r="A254" s="1">
        <v>101</v>
      </c>
      <c r="AP254" s="3">
        <v>0.94950000000000001</v>
      </c>
      <c r="AQ254" s="3">
        <v>0.95930000000000004</v>
      </c>
      <c r="AR254" s="3">
        <v>0.96909999999999996</v>
      </c>
      <c r="AS254" s="3">
        <v>0.97889999999999999</v>
      </c>
      <c r="AT254" s="3">
        <v>0.98870000000000002</v>
      </c>
      <c r="AU254" s="3">
        <v>0.99870000000000003</v>
      </c>
      <c r="AV254" s="3">
        <v>1.0088999999999999</v>
      </c>
      <c r="AW254" s="3">
        <v>1.0190999999999999</v>
      </c>
      <c r="AX254" s="3">
        <v>1.0294000000000001</v>
      </c>
      <c r="AY254" s="3">
        <v>1.0396000000000001</v>
      </c>
      <c r="AZ254" s="3">
        <v>1.0499000000000001</v>
      </c>
      <c r="BA254" s="3">
        <v>1.0601</v>
      </c>
      <c r="BB254" s="3">
        <v>1.0704</v>
      </c>
      <c r="BC254" s="3">
        <v>1.0806</v>
      </c>
      <c r="BD254" s="3">
        <v>1.0909</v>
      </c>
    </row>
    <row r="255" spans="1:57" x14ac:dyDescent="0.2">
      <c r="A255" s="1">
        <v>101.5</v>
      </c>
      <c r="AP255" s="3">
        <v>0.94979999999999998</v>
      </c>
      <c r="AQ255" s="3">
        <v>0.95950000000000002</v>
      </c>
      <c r="AR255" s="3">
        <v>0.96930000000000005</v>
      </c>
      <c r="AS255" s="3">
        <v>0.97909999999999997</v>
      </c>
      <c r="AT255" s="3">
        <v>0.9889</v>
      </c>
      <c r="AU255" s="3">
        <v>0.99890000000000001</v>
      </c>
      <c r="AV255" s="3">
        <v>1.0092000000000001</v>
      </c>
      <c r="AW255" s="3">
        <v>1.0194000000000001</v>
      </c>
      <c r="AX255" s="3">
        <v>1.0297000000000001</v>
      </c>
      <c r="AY255" s="3">
        <v>1.04</v>
      </c>
      <c r="AZ255" s="3">
        <v>1.0502</v>
      </c>
      <c r="BA255" s="3">
        <v>1.0605</v>
      </c>
      <c r="BB255" s="3">
        <v>1.0707</v>
      </c>
      <c r="BC255" s="3">
        <v>1.081</v>
      </c>
      <c r="BD255" s="3">
        <v>1.0911999999999999</v>
      </c>
    </row>
    <row r="256" spans="1:57" x14ac:dyDescent="0.2">
      <c r="A256" s="1">
        <v>102</v>
      </c>
      <c r="AP256" s="3">
        <v>0.95</v>
      </c>
      <c r="AQ256" s="3">
        <v>0.95979999999999999</v>
      </c>
      <c r="AR256" s="3">
        <v>0.96960000000000002</v>
      </c>
      <c r="AS256" s="3">
        <v>0.97940000000000005</v>
      </c>
      <c r="AT256" s="3">
        <v>0.98919999999999997</v>
      </c>
      <c r="AU256" s="3">
        <v>0.99919999999999998</v>
      </c>
      <c r="AV256" s="3">
        <v>1.0095000000000001</v>
      </c>
      <c r="AW256" s="3">
        <v>1.0198</v>
      </c>
      <c r="AX256" s="3">
        <v>1.03</v>
      </c>
      <c r="AY256" s="3">
        <v>1.0403</v>
      </c>
      <c r="AZ256" s="3">
        <v>1.0505</v>
      </c>
      <c r="BA256" s="3">
        <v>1.0608</v>
      </c>
      <c r="BB256" s="3">
        <v>1.071</v>
      </c>
      <c r="BC256" s="3">
        <v>1.0812999999999999</v>
      </c>
      <c r="BD256" s="3">
        <v>1.0914999999999999</v>
      </c>
    </row>
    <row r="257" spans="1:56" x14ac:dyDescent="0.2">
      <c r="A257" s="1">
        <v>102.5</v>
      </c>
      <c r="AP257" s="3">
        <v>0.95030000000000003</v>
      </c>
      <c r="AQ257" s="3">
        <v>0.96009999999999995</v>
      </c>
      <c r="AR257" s="3">
        <v>0.96989999999999998</v>
      </c>
      <c r="AS257" s="3">
        <v>0.97970000000000002</v>
      </c>
      <c r="AT257" s="3">
        <v>0.98950000000000005</v>
      </c>
      <c r="AU257" s="3">
        <v>0.99950000000000006</v>
      </c>
      <c r="AV257" s="3">
        <v>1.0098</v>
      </c>
      <c r="AW257" s="3">
        <v>1.0201</v>
      </c>
      <c r="AX257" s="3">
        <v>1.0303</v>
      </c>
      <c r="AY257" s="3">
        <v>1.0406</v>
      </c>
      <c r="AZ257" s="3">
        <v>1.0508</v>
      </c>
      <c r="BA257" s="3">
        <v>1.0610999999999999</v>
      </c>
      <c r="BB257" s="3">
        <v>1.0713999999999999</v>
      </c>
      <c r="BC257" s="3">
        <v>1.0815999999999999</v>
      </c>
      <c r="BD257" s="3">
        <v>1.0919000000000001</v>
      </c>
    </row>
    <row r="258" spans="1:56" x14ac:dyDescent="0.2">
      <c r="A258" s="1">
        <v>103</v>
      </c>
      <c r="AP258" s="3">
        <v>0.9506</v>
      </c>
      <c r="AQ258" s="3">
        <v>0.96040000000000003</v>
      </c>
      <c r="AR258" s="3">
        <v>0.97019999999999995</v>
      </c>
      <c r="AS258" s="3">
        <v>0.98</v>
      </c>
      <c r="AT258" s="3">
        <v>0.98980000000000001</v>
      </c>
      <c r="AU258" s="3">
        <v>0.99980000000000002</v>
      </c>
      <c r="AV258" s="3">
        <v>1.0101</v>
      </c>
      <c r="AW258" s="3">
        <v>1.0204</v>
      </c>
      <c r="AX258" s="3">
        <v>1.0306</v>
      </c>
      <c r="AY258" s="3">
        <v>1.0408999999999999</v>
      </c>
      <c r="AZ258" s="3">
        <v>1.0511999999999999</v>
      </c>
      <c r="BA258" s="3">
        <v>1.0613999999999999</v>
      </c>
      <c r="BB258" s="3">
        <v>1.0717000000000001</v>
      </c>
      <c r="BC258" s="3">
        <v>1.0819000000000001</v>
      </c>
      <c r="BD258" s="3">
        <v>1.0922000000000001</v>
      </c>
    </row>
    <row r="259" spans="1:56" x14ac:dyDescent="0.2">
      <c r="A259" s="1">
        <v>103.5</v>
      </c>
      <c r="AP259" s="3">
        <v>0.95089999999999997</v>
      </c>
      <c r="AQ259" s="3">
        <v>0.9607</v>
      </c>
      <c r="AR259" s="3">
        <v>0.97050000000000003</v>
      </c>
      <c r="AS259" s="3">
        <v>0.98029999999999995</v>
      </c>
      <c r="AT259" s="3">
        <v>0.99009999999999998</v>
      </c>
      <c r="AU259" s="3">
        <v>1.0001</v>
      </c>
      <c r="AV259" s="3">
        <v>1.0104</v>
      </c>
      <c r="AW259" s="3">
        <v>1.0206999999999999</v>
      </c>
      <c r="AX259" s="3">
        <v>1.0308999999999999</v>
      </c>
      <c r="AY259" s="3">
        <v>1.0411999999999999</v>
      </c>
      <c r="AZ259" s="3">
        <v>1.0515000000000001</v>
      </c>
      <c r="BA259" s="3">
        <v>1.0617000000000001</v>
      </c>
      <c r="BB259" s="3">
        <v>1.0720000000000001</v>
      </c>
      <c r="BC259" s="3">
        <v>1.0823</v>
      </c>
      <c r="BD259" s="3">
        <v>1.0925</v>
      </c>
    </row>
    <row r="260" spans="1:56" x14ac:dyDescent="0.2">
      <c r="A260" s="1">
        <v>104</v>
      </c>
      <c r="AP260" s="3">
        <v>0.95120000000000005</v>
      </c>
      <c r="AQ260" s="3">
        <v>0.96099999999999997</v>
      </c>
      <c r="AR260" s="3">
        <v>0.9708</v>
      </c>
      <c r="AS260" s="3">
        <v>0.98050000000000004</v>
      </c>
      <c r="AT260" s="3">
        <v>0.99029999999999996</v>
      </c>
      <c r="AU260" s="3">
        <v>1.0004</v>
      </c>
      <c r="AV260" s="3">
        <v>1.0106999999999999</v>
      </c>
      <c r="AW260" s="3">
        <v>1.0209999999999999</v>
      </c>
      <c r="AX260" s="3">
        <v>1.0311999999999999</v>
      </c>
      <c r="AY260" s="3">
        <v>1.0415000000000001</v>
      </c>
      <c r="AZ260" s="3">
        <v>1.0518000000000001</v>
      </c>
      <c r="BA260" s="3">
        <v>1.0621</v>
      </c>
      <c r="BB260" s="3">
        <v>1.0723</v>
      </c>
      <c r="BC260" s="3">
        <v>1.0826</v>
      </c>
      <c r="BD260" s="3">
        <v>1.0929</v>
      </c>
    </row>
    <row r="261" spans="1:56" x14ac:dyDescent="0.2">
      <c r="A261" s="1">
        <v>104.5</v>
      </c>
      <c r="AP261" s="3">
        <v>0.95150000000000001</v>
      </c>
      <c r="AQ261" s="3">
        <v>0.96130000000000004</v>
      </c>
      <c r="AR261" s="3">
        <v>0.97099999999999997</v>
      </c>
      <c r="AS261" s="3">
        <v>0.98080000000000001</v>
      </c>
      <c r="AT261" s="3">
        <v>0.99060000000000004</v>
      </c>
      <c r="AU261" s="3">
        <v>1.0006999999999999</v>
      </c>
      <c r="AV261" s="3">
        <v>1.0109999999999999</v>
      </c>
      <c r="AW261" s="3">
        <v>1.0213000000000001</v>
      </c>
      <c r="AX261" s="3">
        <v>1.0316000000000001</v>
      </c>
      <c r="AY261" s="3">
        <v>1.0418000000000001</v>
      </c>
      <c r="AZ261" s="3">
        <v>1.0521</v>
      </c>
      <c r="BA261" s="3">
        <v>1.0624</v>
      </c>
      <c r="BB261" s="3">
        <v>1.0727</v>
      </c>
      <c r="BC261" s="3">
        <v>1.0829</v>
      </c>
      <c r="BD261" s="3">
        <v>1.0931999999999999</v>
      </c>
    </row>
    <row r="262" spans="1:56" x14ac:dyDescent="0.2">
      <c r="A262" s="1">
        <v>105</v>
      </c>
      <c r="AP262" s="3">
        <v>0.95179999999999998</v>
      </c>
      <c r="AQ262" s="3">
        <v>0.96150000000000002</v>
      </c>
      <c r="AR262" s="3">
        <v>0.97130000000000005</v>
      </c>
      <c r="AS262" s="3">
        <v>0.98109999999999997</v>
      </c>
      <c r="AT262" s="3">
        <v>0.9909</v>
      </c>
      <c r="AU262" s="3">
        <v>1.0009999999999999</v>
      </c>
      <c r="AV262" s="3">
        <v>1.0113000000000001</v>
      </c>
      <c r="AW262" s="3">
        <v>1.0216000000000001</v>
      </c>
      <c r="AX262" s="3">
        <v>1.0319</v>
      </c>
      <c r="AY262" s="3">
        <v>1.0421</v>
      </c>
      <c r="AZ262" s="3">
        <v>1.0524</v>
      </c>
      <c r="BA262" s="3">
        <v>1.0627</v>
      </c>
      <c r="BB262" s="3">
        <v>1.073</v>
      </c>
      <c r="BC262" s="3">
        <v>1.0832999999999999</v>
      </c>
      <c r="BD262" s="3">
        <v>1.0935999999999999</v>
      </c>
    </row>
    <row r="263" spans="1:56" x14ac:dyDescent="0.2">
      <c r="A263" s="1">
        <v>105.5</v>
      </c>
      <c r="AP263" s="3">
        <v>0.95199999999999996</v>
      </c>
      <c r="AQ263" s="3">
        <v>0.96179999999999999</v>
      </c>
      <c r="AR263" s="3">
        <v>0.97160000000000002</v>
      </c>
      <c r="AS263" s="3">
        <v>0.98140000000000005</v>
      </c>
      <c r="AT263" s="3">
        <v>0.99119999999999997</v>
      </c>
      <c r="AU263" s="3">
        <v>1.0013000000000001</v>
      </c>
      <c r="AV263" s="3">
        <v>1.0116000000000001</v>
      </c>
      <c r="AW263" s="3">
        <v>1.0219</v>
      </c>
      <c r="AX263" s="3">
        <v>1.0322</v>
      </c>
      <c r="AY263" s="3">
        <v>1.0425</v>
      </c>
      <c r="AZ263" s="3">
        <v>1.0527</v>
      </c>
      <c r="BA263" s="3">
        <v>1.0629999999999999</v>
      </c>
      <c r="BB263" s="3">
        <v>1.0732999999999999</v>
      </c>
      <c r="BC263" s="3">
        <v>1.0835999999999999</v>
      </c>
      <c r="BD263" s="3">
        <v>1.0939000000000001</v>
      </c>
    </row>
    <row r="264" spans="1:56" x14ac:dyDescent="0.2">
      <c r="A264" s="1">
        <v>106</v>
      </c>
      <c r="AP264" s="3">
        <v>0.95230000000000004</v>
      </c>
      <c r="AQ264" s="3">
        <v>0.96209999999999996</v>
      </c>
      <c r="AR264" s="3">
        <v>0.97189999999999999</v>
      </c>
      <c r="AS264" s="3">
        <v>0.98170000000000002</v>
      </c>
      <c r="AT264" s="3">
        <v>0.99139999999999995</v>
      </c>
      <c r="AU264" s="3">
        <v>1.0016</v>
      </c>
      <c r="AV264" s="3">
        <v>1.0119</v>
      </c>
      <c r="AW264" s="3">
        <v>1.0222</v>
      </c>
      <c r="AX264" s="3">
        <v>1.0325</v>
      </c>
      <c r="AY264" s="3">
        <v>1.0427999999999999</v>
      </c>
      <c r="AZ264" s="3">
        <v>1.0530999999999999</v>
      </c>
      <c r="BA264" s="3">
        <v>1.0633999999999999</v>
      </c>
      <c r="BB264" s="3">
        <v>1.0737000000000001</v>
      </c>
      <c r="BC264" s="3">
        <v>1.0839000000000001</v>
      </c>
      <c r="BD264" s="3">
        <v>1.0942000000000001</v>
      </c>
    </row>
    <row r="265" spans="1:56" x14ac:dyDescent="0.2">
      <c r="A265" s="1">
        <v>106.5</v>
      </c>
      <c r="AP265" s="3">
        <v>0.9526</v>
      </c>
      <c r="AQ265" s="3">
        <v>0.96240000000000003</v>
      </c>
      <c r="AR265" s="3">
        <v>0.97219999999999995</v>
      </c>
      <c r="AS265" s="3">
        <v>0.9819</v>
      </c>
      <c r="AT265" s="3">
        <v>0.99170000000000003</v>
      </c>
      <c r="AU265" s="3">
        <v>1.0019</v>
      </c>
      <c r="AV265" s="3">
        <v>1.0122</v>
      </c>
      <c r="AW265" s="3">
        <v>1.0225</v>
      </c>
      <c r="AX265" s="3">
        <v>1.0327999999999999</v>
      </c>
      <c r="AY265" s="3">
        <v>1.0430999999999999</v>
      </c>
      <c r="AZ265" s="3">
        <v>1.0533999999999999</v>
      </c>
      <c r="BA265" s="3">
        <v>1.0637000000000001</v>
      </c>
      <c r="BB265" s="3">
        <v>1.0740000000000001</v>
      </c>
      <c r="BC265" s="3">
        <v>1.0843</v>
      </c>
      <c r="BD265" s="3">
        <v>1.0946</v>
      </c>
    </row>
    <row r="266" spans="1:56" x14ac:dyDescent="0.2">
      <c r="A266" s="1">
        <v>107</v>
      </c>
      <c r="AP266" s="3">
        <v>0.95289999999999997</v>
      </c>
      <c r="AQ266" s="3">
        <v>0.9627</v>
      </c>
      <c r="AR266" s="3">
        <v>0.97240000000000004</v>
      </c>
      <c r="AS266" s="3">
        <v>0.98219999999999996</v>
      </c>
      <c r="AT266" s="3">
        <v>0.99199999999999999</v>
      </c>
      <c r="AU266" s="3">
        <v>1.0022</v>
      </c>
      <c r="AV266" s="3">
        <v>1.0125</v>
      </c>
      <c r="AW266" s="3">
        <v>1.0227999999999999</v>
      </c>
      <c r="AX266" s="3">
        <v>1.0330999999999999</v>
      </c>
      <c r="AY266" s="3">
        <v>1.0434000000000001</v>
      </c>
      <c r="AZ266" s="3">
        <v>1.0537000000000001</v>
      </c>
      <c r="BA266" s="3">
        <v>1.0640000000000001</v>
      </c>
      <c r="BB266" s="3">
        <v>1.0743</v>
      </c>
      <c r="BC266" s="3">
        <v>1.0846</v>
      </c>
      <c r="BD266" s="3">
        <v>1.0949</v>
      </c>
    </row>
    <row r="267" spans="1:56" x14ac:dyDescent="0.2">
      <c r="A267" s="1">
        <v>107.5</v>
      </c>
      <c r="AP267" s="3">
        <v>0.95320000000000005</v>
      </c>
      <c r="AQ267" s="3">
        <v>0.96299999999999997</v>
      </c>
      <c r="AR267" s="3">
        <v>0.97270000000000001</v>
      </c>
      <c r="AS267" s="3">
        <v>0.98250000000000004</v>
      </c>
      <c r="AT267" s="3">
        <v>0.99229999999999996</v>
      </c>
      <c r="AU267" s="3">
        <v>1.0024999999999999</v>
      </c>
      <c r="AV267" s="3">
        <v>1.0127999999999999</v>
      </c>
      <c r="AW267" s="3">
        <v>1.0230999999999999</v>
      </c>
      <c r="AX267" s="3">
        <v>1.0334000000000001</v>
      </c>
      <c r="AY267" s="3">
        <v>1.0437000000000001</v>
      </c>
      <c r="AZ267" s="3">
        <v>1.054</v>
      </c>
      <c r="BA267" s="3">
        <v>1.0643</v>
      </c>
      <c r="BB267" s="3">
        <v>1.0746</v>
      </c>
      <c r="BC267" s="3">
        <v>1.085</v>
      </c>
      <c r="BD267" s="3">
        <v>1.0952999999999999</v>
      </c>
    </row>
    <row r="268" spans="1:56" x14ac:dyDescent="0.2">
      <c r="A268" s="1">
        <v>108</v>
      </c>
      <c r="AP268" s="3">
        <v>0.95350000000000001</v>
      </c>
      <c r="AQ268" s="3">
        <v>0.96319999999999995</v>
      </c>
      <c r="AR268" s="3">
        <v>0.97299999999999998</v>
      </c>
      <c r="AS268" s="3">
        <v>0.98280000000000001</v>
      </c>
      <c r="AT268" s="3">
        <v>0.99250000000000005</v>
      </c>
      <c r="AU268" s="3">
        <v>1.0027999999999999</v>
      </c>
      <c r="AV268" s="3">
        <v>1.0130999999999999</v>
      </c>
      <c r="AW268" s="3">
        <v>1.0234000000000001</v>
      </c>
      <c r="AX268" s="3">
        <v>1.0337000000000001</v>
      </c>
      <c r="AY268" s="3">
        <v>1.044</v>
      </c>
      <c r="AZ268" s="3">
        <v>1.0543</v>
      </c>
      <c r="BA268" s="3">
        <v>1.0647</v>
      </c>
      <c r="BB268" s="3">
        <v>1.075</v>
      </c>
      <c r="BC268" s="3">
        <v>1.0852999999999999</v>
      </c>
      <c r="BD268" s="3">
        <v>1.0955999999999999</v>
      </c>
    </row>
    <row r="269" spans="1:56" x14ac:dyDescent="0.2">
      <c r="A269" s="1">
        <v>108.5</v>
      </c>
      <c r="AP269" s="3">
        <v>0.95369999999999999</v>
      </c>
      <c r="AQ269" s="3">
        <v>0.96350000000000002</v>
      </c>
      <c r="AR269" s="3">
        <v>0.97330000000000005</v>
      </c>
      <c r="AS269" s="3">
        <v>0.98309999999999997</v>
      </c>
      <c r="AT269" s="3">
        <v>0.99280000000000002</v>
      </c>
      <c r="AU269" s="3">
        <v>1.0031000000000001</v>
      </c>
      <c r="AV269" s="3">
        <v>1.0134000000000001</v>
      </c>
      <c r="AW269" s="3">
        <v>1.0237000000000001</v>
      </c>
      <c r="AX269" s="3">
        <v>1.034</v>
      </c>
      <c r="AY269" s="3">
        <v>1.0444</v>
      </c>
      <c r="AZ269" s="3">
        <v>1.0547</v>
      </c>
      <c r="BA269" s="3">
        <v>1.0649999999999999</v>
      </c>
      <c r="BB269" s="3">
        <v>1.0752999999999999</v>
      </c>
      <c r="BC269" s="3">
        <v>1.0855999999999999</v>
      </c>
      <c r="BD269" s="3">
        <v>1.0959000000000001</v>
      </c>
    </row>
    <row r="270" spans="1:56" x14ac:dyDescent="0.2">
      <c r="A270" s="1">
        <v>109</v>
      </c>
      <c r="AP270" s="3">
        <v>0.95399999999999996</v>
      </c>
      <c r="AQ270" s="3">
        <v>0.96379999999999999</v>
      </c>
      <c r="AR270" s="3">
        <v>0.97360000000000002</v>
      </c>
      <c r="AS270" s="3">
        <v>0.98329999999999995</v>
      </c>
      <c r="AT270" s="3">
        <v>0.99309999999999998</v>
      </c>
      <c r="AU270" s="3">
        <v>1.0034000000000001</v>
      </c>
      <c r="AV270" s="3">
        <v>1.0137</v>
      </c>
      <c r="AW270" s="3">
        <v>1.024</v>
      </c>
      <c r="AX270" s="3">
        <v>1.0343</v>
      </c>
      <c r="AY270" s="3">
        <v>1.0447</v>
      </c>
      <c r="AZ270" s="3">
        <v>1.0549999999999999</v>
      </c>
      <c r="BA270" s="3">
        <v>1.0652999999999999</v>
      </c>
      <c r="BB270" s="3">
        <v>1.0755999999999999</v>
      </c>
      <c r="BC270" s="3">
        <v>1.0860000000000001</v>
      </c>
      <c r="BD270" s="3">
        <v>1.0963000000000001</v>
      </c>
    </row>
    <row r="271" spans="1:56" x14ac:dyDescent="0.2">
      <c r="A271" s="1">
        <v>109.5</v>
      </c>
      <c r="AP271" s="3">
        <v>0.95430000000000004</v>
      </c>
      <c r="AQ271" s="3">
        <v>0.96409999999999996</v>
      </c>
      <c r="AR271" s="3">
        <v>0.9738</v>
      </c>
      <c r="AS271" s="3">
        <v>0.98360000000000003</v>
      </c>
      <c r="AT271" s="3">
        <v>0.99339999999999995</v>
      </c>
      <c r="AU271" s="3">
        <v>1.0037</v>
      </c>
      <c r="AV271" s="3">
        <v>1.014</v>
      </c>
      <c r="AW271" s="3">
        <v>1.0243</v>
      </c>
      <c r="AX271" s="3">
        <v>1.0347</v>
      </c>
      <c r="AY271" s="3">
        <v>1.0449999999999999</v>
      </c>
      <c r="AZ271" s="3">
        <v>1.0552999999999999</v>
      </c>
      <c r="BA271" s="3">
        <v>1.0656000000000001</v>
      </c>
      <c r="BB271" s="3">
        <v>1.0760000000000001</v>
      </c>
      <c r="BC271" s="3">
        <v>1.0863</v>
      </c>
      <c r="BD271" s="3">
        <v>1.0967</v>
      </c>
    </row>
    <row r="272" spans="1:56" x14ac:dyDescent="0.2">
      <c r="A272" s="1">
        <v>110</v>
      </c>
      <c r="AP272" s="3">
        <v>0.9546</v>
      </c>
      <c r="AQ272" s="3">
        <v>0.96440000000000003</v>
      </c>
      <c r="AR272" s="3">
        <v>0.97409999999999997</v>
      </c>
      <c r="AS272" s="3">
        <v>0.9839</v>
      </c>
      <c r="AT272" s="3">
        <v>0.99360000000000004</v>
      </c>
      <c r="AU272" s="3">
        <v>1.004</v>
      </c>
      <c r="AV272" s="3">
        <v>1.0143</v>
      </c>
      <c r="AW272" s="3">
        <v>1.0246</v>
      </c>
      <c r="AX272" s="3">
        <v>1.0349999999999999</v>
      </c>
      <c r="AY272" s="3">
        <v>1.0452999999999999</v>
      </c>
      <c r="AZ272" s="3">
        <v>1.0556000000000001</v>
      </c>
      <c r="BA272" s="3">
        <v>1.0660000000000001</v>
      </c>
      <c r="BB272" s="3">
        <v>1.0763</v>
      </c>
      <c r="BC272" s="3">
        <v>1.0866</v>
      </c>
      <c r="BD272" s="3">
        <v>1.097</v>
      </c>
    </row>
    <row r="273" spans="1:56" x14ac:dyDescent="0.2">
      <c r="A273" s="1">
        <v>110.5</v>
      </c>
      <c r="AP273" s="3">
        <v>0.95489999999999997</v>
      </c>
      <c r="AQ273" s="3">
        <v>0.96460000000000001</v>
      </c>
      <c r="AR273" s="3">
        <v>0.97440000000000004</v>
      </c>
      <c r="AS273" s="3">
        <v>0.98419999999999996</v>
      </c>
      <c r="AT273" s="3">
        <v>0.99390000000000001</v>
      </c>
      <c r="AU273" s="3">
        <v>1.0043</v>
      </c>
      <c r="AV273" s="3">
        <v>1.0145999999999999</v>
      </c>
      <c r="AW273" s="3">
        <v>1.0248999999999999</v>
      </c>
      <c r="AX273" s="3">
        <v>1.0353000000000001</v>
      </c>
      <c r="AY273" s="3">
        <v>1.0456000000000001</v>
      </c>
      <c r="AZ273" s="3">
        <v>1.056</v>
      </c>
      <c r="BA273" s="3">
        <v>1.0663</v>
      </c>
      <c r="BB273" s="3">
        <v>1.0766</v>
      </c>
      <c r="BC273" s="3">
        <v>1.087</v>
      </c>
      <c r="BD273" s="3">
        <v>1.0973999999999999</v>
      </c>
    </row>
    <row r="274" spans="1:56" x14ac:dyDescent="0.2">
      <c r="A274" s="1">
        <v>111</v>
      </c>
      <c r="AP274" s="3">
        <v>0.95520000000000005</v>
      </c>
      <c r="AQ274" s="3">
        <v>0.96489999999999998</v>
      </c>
      <c r="AR274" s="3">
        <v>0.97470000000000001</v>
      </c>
      <c r="AS274" s="3">
        <v>0.98440000000000005</v>
      </c>
      <c r="AT274" s="3">
        <v>0.99419999999999997</v>
      </c>
      <c r="AU274" s="3">
        <v>1.0045999999999999</v>
      </c>
      <c r="AV274" s="3">
        <v>1.0148999999999999</v>
      </c>
      <c r="AW274" s="3">
        <v>1.0251999999999999</v>
      </c>
      <c r="AX274" s="3">
        <v>1.0356000000000001</v>
      </c>
      <c r="AY274" s="3">
        <v>1.0459000000000001</v>
      </c>
      <c r="AZ274" s="3">
        <v>1.0563</v>
      </c>
      <c r="BA274" s="3">
        <v>1.0666</v>
      </c>
      <c r="BB274" s="3">
        <v>1.077</v>
      </c>
      <c r="BC274" s="3">
        <v>1.0872999999999999</v>
      </c>
      <c r="BD274" s="3">
        <v>1.0976999999999999</v>
      </c>
    </row>
    <row r="275" spans="1:56" x14ac:dyDescent="0.2">
      <c r="A275" s="1">
        <v>111.5</v>
      </c>
      <c r="AP275" s="3">
        <v>0.95540000000000003</v>
      </c>
      <c r="AQ275" s="3">
        <v>0.96519999999999995</v>
      </c>
      <c r="AR275" s="3">
        <v>0.97499999999999998</v>
      </c>
      <c r="AS275" s="3">
        <v>0.98470000000000002</v>
      </c>
      <c r="AT275" s="3">
        <v>0.99450000000000005</v>
      </c>
      <c r="AU275" s="3">
        <v>1.0048999999999999</v>
      </c>
      <c r="AV275" s="3">
        <v>1.0152000000000001</v>
      </c>
      <c r="AW275" s="3">
        <v>1.0256000000000001</v>
      </c>
      <c r="AX275" s="3">
        <v>1.0359</v>
      </c>
      <c r="AY275" s="3">
        <v>1.0463</v>
      </c>
      <c r="AZ275" s="3">
        <v>1.0566</v>
      </c>
      <c r="BA275" s="3">
        <v>1.0669999999999999</v>
      </c>
      <c r="BB275" s="3">
        <v>1.0772999999999999</v>
      </c>
      <c r="BC275" s="3">
        <v>1.0876999999999999</v>
      </c>
      <c r="BD275" s="3">
        <v>1.0981000000000001</v>
      </c>
    </row>
    <row r="276" spans="1:56" x14ac:dyDescent="0.2">
      <c r="A276" s="1">
        <v>112</v>
      </c>
      <c r="AP276" s="3">
        <v>0.95569999999999999</v>
      </c>
      <c r="AQ276" s="3">
        <v>0.96550000000000002</v>
      </c>
      <c r="AR276" s="3">
        <v>0.97519999999999996</v>
      </c>
      <c r="AS276" s="3">
        <v>0.98499999999999999</v>
      </c>
      <c r="AT276" s="3">
        <v>0.99470000000000003</v>
      </c>
      <c r="AU276" s="3">
        <v>1.0051000000000001</v>
      </c>
      <c r="AV276" s="3">
        <v>1.0155000000000001</v>
      </c>
      <c r="AW276" s="3">
        <v>1.0259</v>
      </c>
      <c r="AX276" s="3">
        <v>1.0362</v>
      </c>
      <c r="AY276" s="3">
        <v>1.0466</v>
      </c>
      <c r="AZ276" s="3">
        <v>1.0569</v>
      </c>
      <c r="BA276" s="3">
        <v>1.0672999999999999</v>
      </c>
      <c r="BB276" s="3">
        <v>1.0775999999999999</v>
      </c>
      <c r="BC276" s="3">
        <v>1.0880000000000001</v>
      </c>
      <c r="BD276" s="3">
        <v>1.0984</v>
      </c>
    </row>
    <row r="277" spans="1:56" x14ac:dyDescent="0.2">
      <c r="A277" s="1">
        <v>112.5</v>
      </c>
      <c r="AP277" s="3">
        <v>0.95599999999999996</v>
      </c>
      <c r="AQ277" s="3">
        <v>0.96579999999999999</v>
      </c>
      <c r="AR277" s="3">
        <v>0.97550000000000003</v>
      </c>
      <c r="AS277" s="3">
        <v>0.98529999999999995</v>
      </c>
      <c r="AT277" s="3">
        <v>0.995</v>
      </c>
      <c r="AU277" s="3">
        <v>1.0054000000000001</v>
      </c>
      <c r="AV277" s="3">
        <v>1.0158</v>
      </c>
      <c r="AW277" s="3">
        <v>1.0262</v>
      </c>
      <c r="AX277" s="3">
        <v>1.0365</v>
      </c>
      <c r="AY277" s="3">
        <v>1.0468999999999999</v>
      </c>
      <c r="AZ277" s="3">
        <v>1.0572999999999999</v>
      </c>
      <c r="BA277" s="3">
        <v>1.0676000000000001</v>
      </c>
      <c r="BB277" s="3">
        <v>1.0780000000000001</v>
      </c>
      <c r="BC277" s="3">
        <v>1.0883</v>
      </c>
      <c r="BD277" s="3">
        <v>1.0988</v>
      </c>
    </row>
    <row r="278" spans="1:56" x14ac:dyDescent="0.2">
      <c r="A278" s="1">
        <v>113</v>
      </c>
      <c r="AP278" s="3">
        <v>0.95630000000000004</v>
      </c>
      <c r="AQ278" s="3">
        <v>0.96599999999999997</v>
      </c>
      <c r="AR278" s="3">
        <v>0.9758</v>
      </c>
      <c r="AS278" s="3">
        <v>0.98550000000000004</v>
      </c>
      <c r="AT278" s="3">
        <v>0.99529999999999996</v>
      </c>
      <c r="AU278" s="3">
        <v>1.0057</v>
      </c>
      <c r="AV278" s="3">
        <v>1.0161</v>
      </c>
      <c r="AW278" s="3">
        <v>1.0265</v>
      </c>
      <c r="AX278" s="3">
        <v>1.0367999999999999</v>
      </c>
      <c r="AY278" s="3">
        <v>1.0471999999999999</v>
      </c>
      <c r="AZ278" s="3">
        <v>1.0576000000000001</v>
      </c>
      <c r="BA278" s="3">
        <v>1.0680000000000001</v>
      </c>
      <c r="BB278" s="3">
        <v>1.0783</v>
      </c>
      <c r="BC278" s="3">
        <v>1.0887</v>
      </c>
      <c r="BD278" s="3">
        <v>1.0991</v>
      </c>
    </row>
    <row r="279" spans="1:56" x14ac:dyDescent="0.2">
      <c r="A279" s="1">
        <v>113.5</v>
      </c>
      <c r="AP279" s="3">
        <v>0.95660000000000001</v>
      </c>
      <c r="AQ279" s="3">
        <v>0.96630000000000005</v>
      </c>
      <c r="AR279" s="3">
        <v>0.97609999999999997</v>
      </c>
      <c r="AS279" s="3">
        <v>0.98580000000000001</v>
      </c>
      <c r="AT279" s="3">
        <v>0.99560000000000004</v>
      </c>
      <c r="AU279" s="3">
        <v>1.006</v>
      </c>
      <c r="AV279" s="3">
        <v>1.0164</v>
      </c>
      <c r="AW279" s="3">
        <v>1.0267999999999999</v>
      </c>
      <c r="AX279" s="3">
        <v>1.0371999999999999</v>
      </c>
      <c r="AY279" s="3">
        <v>1.0475000000000001</v>
      </c>
      <c r="AZ279" s="3">
        <v>1.0579000000000001</v>
      </c>
      <c r="BA279" s="3">
        <v>1.0683</v>
      </c>
      <c r="BB279" s="3">
        <v>1.0787</v>
      </c>
      <c r="BC279" s="3">
        <v>1.089</v>
      </c>
      <c r="BD279" s="3">
        <v>1.0994999999999999</v>
      </c>
    </row>
    <row r="280" spans="1:56" x14ac:dyDescent="0.2">
      <c r="A280" s="1">
        <v>114</v>
      </c>
      <c r="AP280" s="3">
        <v>0.95689999999999997</v>
      </c>
      <c r="AQ280" s="3">
        <v>0.96660000000000001</v>
      </c>
      <c r="AR280" s="3">
        <v>0.97629999999999995</v>
      </c>
      <c r="AS280" s="3">
        <v>0.98609999999999998</v>
      </c>
      <c r="AT280" s="3">
        <v>0.99580000000000002</v>
      </c>
      <c r="AU280" s="3">
        <v>1.0063</v>
      </c>
      <c r="AV280" s="3">
        <v>1.0166999999999999</v>
      </c>
      <c r="AW280" s="3">
        <v>1.0270999999999999</v>
      </c>
      <c r="AX280" s="3">
        <v>1.0375000000000001</v>
      </c>
      <c r="AY280" s="3">
        <v>1.0479000000000001</v>
      </c>
      <c r="AZ280" s="3">
        <v>1.0582</v>
      </c>
      <c r="BA280" s="3">
        <v>1.0686</v>
      </c>
      <c r="BB280" s="3">
        <v>1.079</v>
      </c>
      <c r="BC280" s="3">
        <v>1.0893999999999999</v>
      </c>
      <c r="BD280" s="3">
        <v>1.0998000000000001</v>
      </c>
    </row>
    <row r="281" spans="1:56" x14ac:dyDescent="0.2">
      <c r="A281" s="1">
        <v>114.5</v>
      </c>
      <c r="AP281" s="3">
        <v>0.95709999999999995</v>
      </c>
      <c r="AQ281" s="3">
        <v>0.96689999999999998</v>
      </c>
      <c r="AR281" s="3">
        <v>0.97660000000000002</v>
      </c>
      <c r="AS281" s="3">
        <v>0.98640000000000005</v>
      </c>
      <c r="AT281" s="3">
        <v>0.99609999999999999</v>
      </c>
      <c r="AU281" s="3">
        <v>1.0065999999999999</v>
      </c>
      <c r="AV281" s="3">
        <v>1.0169999999999999</v>
      </c>
      <c r="AW281" s="3">
        <v>1.0274000000000001</v>
      </c>
      <c r="AX281" s="3">
        <v>1.0378000000000001</v>
      </c>
      <c r="AY281" s="3">
        <v>1.0482</v>
      </c>
      <c r="AZ281" s="3">
        <v>1.0586</v>
      </c>
      <c r="BA281" s="3">
        <v>1.0689</v>
      </c>
      <c r="BB281" s="3">
        <v>1.0792999999999999</v>
      </c>
      <c r="BC281" s="3">
        <v>1.0896999999999999</v>
      </c>
    </row>
    <row r="282" spans="1:56" x14ac:dyDescent="0.2">
      <c r="A282" s="1">
        <v>115</v>
      </c>
      <c r="AP282" s="3">
        <v>0.95740000000000003</v>
      </c>
      <c r="AQ282" s="3">
        <v>0.96719999999999995</v>
      </c>
      <c r="AR282" s="3">
        <v>0.97689999999999999</v>
      </c>
      <c r="AS282" s="3">
        <v>0.98660000000000003</v>
      </c>
      <c r="AT282" s="3">
        <v>0.99650000000000005</v>
      </c>
      <c r="AU282" s="3">
        <v>1.0068999999999999</v>
      </c>
      <c r="AV282" s="3">
        <v>1.0173000000000001</v>
      </c>
      <c r="AW282" s="3">
        <v>1.0277000000000001</v>
      </c>
      <c r="AX282" s="3">
        <v>1.0381</v>
      </c>
      <c r="AY282" s="3">
        <v>1.0485</v>
      </c>
      <c r="AZ282" s="3">
        <v>1.0589</v>
      </c>
      <c r="BA282" s="3">
        <v>1.0692999999999999</v>
      </c>
      <c r="BB282" s="3">
        <v>1.0797000000000001</v>
      </c>
      <c r="BC282" s="3">
        <v>1.0901000000000001</v>
      </c>
    </row>
    <row r="283" spans="1:56" x14ac:dyDescent="0.2">
      <c r="A283" s="1">
        <v>115.5</v>
      </c>
      <c r="AP283" s="3">
        <v>0.9577</v>
      </c>
      <c r="AQ283" s="3">
        <v>0.96740000000000004</v>
      </c>
      <c r="AR283" s="3">
        <v>0.97719999999999996</v>
      </c>
      <c r="AS283" s="3">
        <v>0.9869</v>
      </c>
      <c r="AT283" s="3">
        <v>0.99680000000000002</v>
      </c>
      <c r="AU283" s="3">
        <v>1.0072000000000001</v>
      </c>
      <c r="AV283" s="3">
        <v>1.0176000000000001</v>
      </c>
      <c r="AW283" s="3">
        <v>1.028</v>
      </c>
      <c r="AX283" s="3">
        <v>1.0384</v>
      </c>
      <c r="AY283" s="3">
        <v>1.0488</v>
      </c>
      <c r="AZ283" s="3">
        <v>1.0591999999999999</v>
      </c>
      <c r="BA283" s="3">
        <v>1.0696000000000001</v>
      </c>
      <c r="BB283" s="3">
        <v>1.08</v>
      </c>
      <c r="BC283" s="3">
        <v>1.0904</v>
      </c>
    </row>
    <row r="284" spans="1:56" x14ac:dyDescent="0.2">
      <c r="A284" s="1">
        <v>116</v>
      </c>
      <c r="AP284" s="3">
        <v>0.95799999999999996</v>
      </c>
      <c r="AQ284" s="3">
        <v>0.9677</v>
      </c>
      <c r="AR284" s="3">
        <v>0.97740000000000005</v>
      </c>
      <c r="AS284" s="3">
        <v>0.98719999999999997</v>
      </c>
      <c r="AT284" s="3">
        <v>0.99709999999999999</v>
      </c>
      <c r="AU284" s="3">
        <v>1.0075000000000001</v>
      </c>
      <c r="AV284" s="3">
        <v>1.0179</v>
      </c>
      <c r="AW284" s="3">
        <v>1.0283</v>
      </c>
      <c r="AX284" s="3">
        <v>1.0387</v>
      </c>
      <c r="AY284" s="3">
        <v>1.0490999999999999</v>
      </c>
      <c r="AZ284" s="3">
        <v>1.0595000000000001</v>
      </c>
      <c r="BA284" s="3">
        <v>1.0699000000000001</v>
      </c>
      <c r="BB284" s="3">
        <v>1.0803</v>
      </c>
      <c r="BC284" s="3">
        <v>1.0907</v>
      </c>
    </row>
    <row r="285" spans="1:56" x14ac:dyDescent="0.2">
      <c r="A285" s="1">
        <v>116.5</v>
      </c>
      <c r="AP285" s="3">
        <v>0.95820000000000005</v>
      </c>
      <c r="AQ285" s="3">
        <v>0.96799999999999997</v>
      </c>
      <c r="AR285" s="3">
        <v>0.97770000000000001</v>
      </c>
      <c r="AS285" s="3">
        <v>0.98740000000000006</v>
      </c>
      <c r="AT285" s="3">
        <v>0.99739999999999995</v>
      </c>
      <c r="AU285" s="3">
        <v>1.0078</v>
      </c>
      <c r="AV285" s="3">
        <v>1.0182</v>
      </c>
      <c r="AW285" s="3">
        <v>1.0286</v>
      </c>
      <c r="AX285" s="3">
        <v>1.0390999999999999</v>
      </c>
      <c r="AY285" s="3">
        <v>1.0495000000000001</v>
      </c>
      <c r="AZ285" s="3">
        <v>1.0599000000000001</v>
      </c>
      <c r="BA285" s="3">
        <v>1.0703</v>
      </c>
      <c r="BB285" s="3">
        <v>1.0807</v>
      </c>
      <c r="BC285" s="3">
        <v>1.0911</v>
      </c>
    </row>
    <row r="286" spans="1:56" x14ac:dyDescent="0.2">
      <c r="A286" s="1">
        <v>117</v>
      </c>
      <c r="AP286" s="3">
        <v>0.95850000000000002</v>
      </c>
      <c r="AQ286" s="3">
        <v>0.96830000000000005</v>
      </c>
      <c r="AR286" s="3">
        <v>0.97799999999999998</v>
      </c>
      <c r="AS286" s="3">
        <v>0.98770000000000002</v>
      </c>
      <c r="AT286" s="3">
        <v>0.99770000000000003</v>
      </c>
      <c r="AU286" s="3">
        <v>1.0081</v>
      </c>
      <c r="AV286" s="3">
        <v>1.0185</v>
      </c>
      <c r="AW286" s="3">
        <v>1.0289999999999999</v>
      </c>
      <c r="AX286" s="3">
        <v>1.0394000000000001</v>
      </c>
      <c r="AY286" s="3">
        <v>1.0498000000000001</v>
      </c>
      <c r="AZ286" s="3">
        <v>1.0602</v>
      </c>
      <c r="BA286" s="3">
        <v>1.0706</v>
      </c>
      <c r="BB286" s="3">
        <v>1.081</v>
      </c>
      <c r="BC286" s="3">
        <v>1.0913999999999999</v>
      </c>
    </row>
    <row r="287" spans="1:56" x14ac:dyDescent="0.2">
      <c r="A287" s="1">
        <v>117.5</v>
      </c>
      <c r="AP287" s="3">
        <v>0.95879999999999999</v>
      </c>
      <c r="AQ287" s="3">
        <v>0.96850000000000003</v>
      </c>
      <c r="AR287" s="3">
        <v>0.97829999999999995</v>
      </c>
      <c r="AS287" s="3">
        <v>0.98799999999999999</v>
      </c>
      <c r="AT287" s="3">
        <v>0.998</v>
      </c>
      <c r="AU287" s="3">
        <v>1.0084</v>
      </c>
      <c r="AV287" s="3">
        <v>1.0187999999999999</v>
      </c>
      <c r="AW287" s="3">
        <v>1.0293000000000001</v>
      </c>
      <c r="AX287" s="3">
        <v>1.0397000000000001</v>
      </c>
      <c r="AY287" s="3">
        <v>1.0501</v>
      </c>
      <c r="AZ287" s="3">
        <v>1.0605</v>
      </c>
      <c r="BA287" s="3">
        <v>1.0709</v>
      </c>
      <c r="BB287" s="3">
        <v>1.0813999999999999</v>
      </c>
      <c r="BC287" s="3">
        <v>1.0918000000000001</v>
      </c>
    </row>
    <row r="288" spans="1:56" x14ac:dyDescent="0.2">
      <c r="A288" s="1">
        <v>118</v>
      </c>
      <c r="AP288" s="3">
        <v>0.95909999999999995</v>
      </c>
      <c r="AQ288" s="3">
        <v>0.96879999999999999</v>
      </c>
      <c r="AR288" s="3">
        <v>0.97850000000000004</v>
      </c>
      <c r="AS288" s="3">
        <v>0.98829999999999996</v>
      </c>
      <c r="AT288" s="3">
        <v>0.99829999999999997</v>
      </c>
      <c r="AU288" s="3">
        <v>1.0086999999999999</v>
      </c>
      <c r="AV288" s="3">
        <v>1.0192000000000001</v>
      </c>
      <c r="AW288" s="3">
        <v>1.0296000000000001</v>
      </c>
      <c r="AX288" s="3">
        <v>1.04</v>
      </c>
      <c r="AY288" s="3">
        <v>1.0504</v>
      </c>
      <c r="AZ288" s="3">
        <v>1.0609</v>
      </c>
      <c r="BA288" s="3">
        <v>1.0712999999999999</v>
      </c>
      <c r="BB288" s="3">
        <v>1.0817000000000001</v>
      </c>
      <c r="BC288" s="3">
        <v>1.0921000000000001</v>
      </c>
    </row>
    <row r="289" spans="1:55" x14ac:dyDescent="0.2">
      <c r="A289" s="1">
        <v>118.5</v>
      </c>
      <c r="AP289" s="3">
        <v>0.95940000000000003</v>
      </c>
      <c r="AQ289" s="3">
        <v>0.96909999999999996</v>
      </c>
      <c r="AR289" s="3">
        <v>0.9788</v>
      </c>
      <c r="AS289" s="3">
        <v>0.98850000000000005</v>
      </c>
      <c r="AT289" s="3">
        <v>0.99860000000000004</v>
      </c>
      <c r="AU289" s="3">
        <v>1.0089999999999999</v>
      </c>
      <c r="AV289" s="3">
        <v>1.0195000000000001</v>
      </c>
      <c r="AW289" s="3">
        <v>1.0299</v>
      </c>
      <c r="AX289" s="3">
        <v>1.0403</v>
      </c>
      <c r="AY289" s="3">
        <v>1.0508</v>
      </c>
      <c r="AZ289" s="3">
        <v>1.0611999999999999</v>
      </c>
      <c r="BA289" s="3">
        <v>1.0716000000000001</v>
      </c>
      <c r="BB289" s="3">
        <v>1.0821000000000001</v>
      </c>
      <c r="BC289" s="3">
        <v>1.0925</v>
      </c>
    </row>
    <row r="290" spans="1:55" x14ac:dyDescent="0.2">
      <c r="A290" s="1">
        <v>119</v>
      </c>
      <c r="AP290" s="3">
        <v>0.95960000000000001</v>
      </c>
      <c r="AQ290" s="3">
        <v>0.96940000000000004</v>
      </c>
      <c r="AR290" s="3">
        <v>0.97909999999999997</v>
      </c>
      <c r="AS290" s="3">
        <v>0.98880000000000001</v>
      </c>
      <c r="AT290" s="3">
        <v>0.99890000000000001</v>
      </c>
      <c r="AU290" s="3">
        <v>1.0093000000000001</v>
      </c>
      <c r="AV290" s="3">
        <v>1.0198</v>
      </c>
      <c r="AW290" s="3">
        <v>1.0302</v>
      </c>
      <c r="AX290" s="3">
        <v>1.0406</v>
      </c>
      <c r="AY290" s="3">
        <v>1.0510999999999999</v>
      </c>
      <c r="AZ290" s="3">
        <v>1.0615000000000001</v>
      </c>
      <c r="BA290" s="3">
        <v>1.0720000000000001</v>
      </c>
      <c r="BB290" s="3">
        <v>1.0824</v>
      </c>
      <c r="BC290" s="3">
        <v>1.0928</v>
      </c>
    </row>
    <row r="291" spans="1:55" x14ac:dyDescent="0.2">
      <c r="A291" s="1">
        <v>119.5</v>
      </c>
      <c r="AP291" s="3">
        <v>0.95989999999999998</v>
      </c>
      <c r="AQ291" s="3">
        <v>0.96960000000000002</v>
      </c>
      <c r="AR291" s="3">
        <v>0.97940000000000005</v>
      </c>
      <c r="AS291" s="3">
        <v>0.98909999999999998</v>
      </c>
      <c r="AT291" s="3">
        <v>0.99919999999999998</v>
      </c>
      <c r="AU291" s="3">
        <v>1.0096000000000001</v>
      </c>
      <c r="AV291" s="3">
        <v>1.0201</v>
      </c>
      <c r="AW291" s="3">
        <v>1.0305</v>
      </c>
      <c r="AX291" s="3">
        <v>1.0409999999999999</v>
      </c>
      <c r="AY291" s="3">
        <v>1.0513999999999999</v>
      </c>
      <c r="AZ291" s="3">
        <v>1.0618000000000001</v>
      </c>
      <c r="BA291" s="3">
        <v>1.0723</v>
      </c>
      <c r="BB291" s="3">
        <v>1.0827</v>
      </c>
      <c r="BC291" s="3">
        <v>1.0931999999999999</v>
      </c>
    </row>
    <row r="292" spans="1:55" x14ac:dyDescent="0.2">
      <c r="A292" s="1">
        <v>120</v>
      </c>
      <c r="AP292" s="3">
        <v>0.96020000000000005</v>
      </c>
      <c r="AQ292" s="3">
        <v>0.96989999999999998</v>
      </c>
      <c r="AR292" s="3">
        <v>0.97960000000000003</v>
      </c>
      <c r="AS292" s="3">
        <v>0.98929999999999996</v>
      </c>
      <c r="AT292" s="3">
        <v>0.99950000000000006</v>
      </c>
      <c r="AU292" s="3">
        <v>1.0099</v>
      </c>
      <c r="AV292" s="3">
        <v>1.0204</v>
      </c>
      <c r="AW292" s="3">
        <v>1.0307999999999999</v>
      </c>
      <c r="AX292" s="3">
        <v>1.0412999999999999</v>
      </c>
      <c r="AY292" s="3">
        <v>1.0517000000000001</v>
      </c>
      <c r="AZ292" s="3">
        <v>1.0622</v>
      </c>
      <c r="BA292" s="3">
        <v>1.0726</v>
      </c>
      <c r="BB292" s="3">
        <v>1.0831</v>
      </c>
      <c r="BC292" s="3">
        <v>1.0934999999999999</v>
      </c>
    </row>
    <row r="293" spans="1:55" x14ac:dyDescent="0.2">
      <c r="A293" s="1">
        <v>120.5</v>
      </c>
      <c r="AP293" s="3">
        <v>0.96050000000000002</v>
      </c>
      <c r="AQ293" s="3">
        <v>0.97019999999999995</v>
      </c>
      <c r="AR293" s="3">
        <v>0.97989999999999999</v>
      </c>
      <c r="AS293" s="3">
        <v>0.98960000000000004</v>
      </c>
      <c r="AT293" s="3">
        <v>0.99980000000000002</v>
      </c>
      <c r="AU293" s="3">
        <v>1.0102</v>
      </c>
      <c r="AV293" s="3">
        <v>1.0206999999999999</v>
      </c>
      <c r="AW293" s="3">
        <v>1.0310999999999999</v>
      </c>
      <c r="AX293" s="3">
        <v>1.0416000000000001</v>
      </c>
      <c r="AY293" s="3">
        <v>1.0521</v>
      </c>
      <c r="AZ293" s="3">
        <v>1.0625</v>
      </c>
      <c r="BA293" s="3">
        <v>1.073</v>
      </c>
      <c r="BB293" s="3">
        <v>1.0833999999999999</v>
      </c>
      <c r="BC293" s="3">
        <v>1.0939000000000001</v>
      </c>
    </row>
    <row r="294" spans="1:55" x14ac:dyDescent="0.2">
      <c r="A294" s="1">
        <v>121</v>
      </c>
      <c r="AP294" s="3">
        <v>0.9607</v>
      </c>
      <c r="AQ294" s="3">
        <v>0.97050000000000003</v>
      </c>
      <c r="AR294" s="3">
        <v>0.98019999999999996</v>
      </c>
      <c r="AS294" s="3">
        <v>0.9899</v>
      </c>
      <c r="AT294" s="3">
        <v>1.0001</v>
      </c>
      <c r="AU294" s="3">
        <v>1.0105</v>
      </c>
      <c r="AV294" s="3">
        <v>1.0209999999999999</v>
      </c>
      <c r="AW294" s="3">
        <v>1.0315000000000001</v>
      </c>
      <c r="AX294" s="3">
        <v>1.0419</v>
      </c>
      <c r="AY294" s="3">
        <v>1.0524</v>
      </c>
      <c r="AZ294" s="3">
        <v>1.0628</v>
      </c>
      <c r="BA294" s="3">
        <v>1.0732999999999999</v>
      </c>
      <c r="BB294" s="3">
        <v>1.0838000000000001</v>
      </c>
      <c r="BC294" s="3">
        <v>1.0942000000000001</v>
      </c>
    </row>
    <row r="295" spans="1:55" x14ac:dyDescent="0.2">
      <c r="A295" s="1">
        <v>121.5</v>
      </c>
      <c r="AP295" s="3">
        <v>0.96099999999999997</v>
      </c>
      <c r="AQ295" s="3">
        <v>0.97070000000000001</v>
      </c>
      <c r="AR295" s="3">
        <v>0.98040000000000005</v>
      </c>
      <c r="AS295" s="3">
        <v>0.99019999999999997</v>
      </c>
      <c r="AT295" s="3">
        <v>1.0004</v>
      </c>
      <c r="AU295" s="3">
        <v>1.0107999999999999</v>
      </c>
      <c r="AV295" s="3">
        <v>1.0213000000000001</v>
      </c>
      <c r="AW295" s="3">
        <v>1.0318000000000001</v>
      </c>
      <c r="AX295" s="3">
        <v>1.0422</v>
      </c>
      <c r="AY295" s="3">
        <v>1.0527</v>
      </c>
      <c r="AZ295" s="3">
        <v>1.0631999999999999</v>
      </c>
      <c r="BA295" s="3">
        <v>1.0736000000000001</v>
      </c>
      <c r="BB295" s="3">
        <v>1.0841000000000001</v>
      </c>
      <c r="BC295" s="3">
        <v>1.0946</v>
      </c>
    </row>
    <row r="296" spans="1:55" x14ac:dyDescent="0.2">
      <c r="A296" s="1">
        <v>122</v>
      </c>
      <c r="AP296" s="3">
        <v>0.96130000000000004</v>
      </c>
      <c r="AQ296" s="3">
        <v>0.97099999999999997</v>
      </c>
      <c r="AR296" s="3">
        <v>0.98070000000000002</v>
      </c>
      <c r="AS296" s="3">
        <v>0.99039999999999995</v>
      </c>
      <c r="AT296" s="3">
        <v>1.0006999999999999</v>
      </c>
      <c r="AU296" s="3">
        <v>1.0111000000000001</v>
      </c>
      <c r="AV296" s="3">
        <v>1.0216000000000001</v>
      </c>
      <c r="AW296" s="3">
        <v>1.0321</v>
      </c>
      <c r="AX296" s="3">
        <v>1.0426</v>
      </c>
      <c r="AY296" s="3">
        <v>1.0529999999999999</v>
      </c>
      <c r="AZ296" s="3">
        <v>1.0634999999999999</v>
      </c>
      <c r="BA296" s="3">
        <v>1.0740000000000001</v>
      </c>
      <c r="BB296" s="3">
        <v>1.0845</v>
      </c>
      <c r="BC296" s="3">
        <v>1.0949</v>
      </c>
    </row>
    <row r="297" spans="1:55" x14ac:dyDescent="0.2">
      <c r="A297" s="1">
        <v>122.5</v>
      </c>
      <c r="AP297" s="3">
        <v>0.96160000000000001</v>
      </c>
      <c r="AQ297" s="3">
        <v>0.97130000000000005</v>
      </c>
      <c r="AR297" s="3">
        <v>0.98099999999999998</v>
      </c>
      <c r="AS297" s="3">
        <v>0.99070000000000003</v>
      </c>
      <c r="AT297" s="3">
        <v>1.0008999999999999</v>
      </c>
      <c r="AU297" s="3">
        <v>1.0114000000000001</v>
      </c>
      <c r="AV297" s="3">
        <v>1.0219</v>
      </c>
      <c r="AW297" s="3">
        <v>1.0324</v>
      </c>
      <c r="AX297" s="3">
        <v>1.0428999999999999</v>
      </c>
      <c r="AY297" s="3">
        <v>1.0533999999999999</v>
      </c>
      <c r="AZ297" s="3">
        <v>1.0638000000000001</v>
      </c>
      <c r="BA297" s="3">
        <v>1.0743</v>
      </c>
      <c r="BB297" s="3">
        <v>1.0848</v>
      </c>
      <c r="BC297" s="3">
        <v>1.0952999999999999</v>
      </c>
    </row>
    <row r="298" spans="1:55" x14ac:dyDescent="0.2">
      <c r="A298" s="1">
        <v>123</v>
      </c>
      <c r="AP298" s="3">
        <v>0.96189999999999998</v>
      </c>
      <c r="AQ298" s="3">
        <v>0.97160000000000002</v>
      </c>
      <c r="AR298" s="3">
        <v>0.98129999999999995</v>
      </c>
      <c r="AS298" s="3">
        <v>0.99099999999999999</v>
      </c>
      <c r="AT298" s="3">
        <v>1.0012000000000001</v>
      </c>
      <c r="AU298" s="3">
        <v>1.0117</v>
      </c>
      <c r="AV298" s="3">
        <v>1.0222</v>
      </c>
      <c r="AW298" s="3">
        <v>1.0327</v>
      </c>
      <c r="AX298" s="3">
        <v>1.0431999999999999</v>
      </c>
      <c r="AY298" s="3">
        <v>1.0537000000000001</v>
      </c>
      <c r="AZ298" s="3">
        <v>1.0642</v>
      </c>
      <c r="BA298" s="3">
        <v>1.0747</v>
      </c>
      <c r="BB298" s="3">
        <v>1.0851999999999999</v>
      </c>
      <c r="BC298" s="3">
        <v>1.0955999999999999</v>
      </c>
    </row>
    <row r="299" spans="1:55" x14ac:dyDescent="0.2">
      <c r="A299" s="1">
        <v>123.5</v>
      </c>
      <c r="AP299" s="3">
        <v>0.96209999999999996</v>
      </c>
      <c r="AQ299" s="3">
        <v>0.9718</v>
      </c>
      <c r="AR299" s="3">
        <v>0.98150000000000004</v>
      </c>
      <c r="AS299" s="3">
        <v>0.99119999999999997</v>
      </c>
      <c r="AT299" s="3">
        <v>1.0015000000000001</v>
      </c>
      <c r="AU299" s="3">
        <v>1.012</v>
      </c>
      <c r="AV299" s="3">
        <v>1.0225</v>
      </c>
      <c r="AW299" s="3">
        <v>1.0329999999999999</v>
      </c>
      <c r="AX299" s="3">
        <v>1.0435000000000001</v>
      </c>
      <c r="AY299" s="3">
        <v>1.054</v>
      </c>
      <c r="AZ299" s="3">
        <v>1.0645</v>
      </c>
      <c r="BA299" s="3">
        <v>1.075</v>
      </c>
      <c r="BB299" s="3">
        <v>1.0854999999999999</v>
      </c>
      <c r="BC299" s="3">
        <v>1.0960000000000001</v>
      </c>
    </row>
    <row r="300" spans="1:55" x14ac:dyDescent="0.2">
      <c r="A300" s="1">
        <v>124</v>
      </c>
      <c r="AP300" s="3">
        <v>0.96240000000000003</v>
      </c>
      <c r="AQ300" s="3">
        <v>0.97209999999999996</v>
      </c>
      <c r="AR300" s="3">
        <v>0.98180000000000001</v>
      </c>
      <c r="AS300" s="3">
        <v>0.99150000000000005</v>
      </c>
      <c r="AT300" s="3">
        <v>1.0018</v>
      </c>
      <c r="AU300" s="3">
        <v>1.0123</v>
      </c>
      <c r="AV300" s="3">
        <v>1.0227999999999999</v>
      </c>
      <c r="AW300" s="3">
        <v>1.0333000000000001</v>
      </c>
      <c r="AX300" s="3">
        <v>1.0438000000000001</v>
      </c>
      <c r="AY300" s="3">
        <v>1.0543</v>
      </c>
      <c r="AZ300" s="3">
        <v>1.0648</v>
      </c>
      <c r="BA300" s="3">
        <v>1.0752999999999999</v>
      </c>
      <c r="BB300" s="3">
        <v>1.0859000000000001</v>
      </c>
      <c r="BC300" s="3">
        <v>1.0964</v>
      </c>
    </row>
    <row r="301" spans="1:55" x14ac:dyDescent="0.2">
      <c r="A301" s="1">
        <v>124.5</v>
      </c>
      <c r="AP301" s="3">
        <v>0.9627</v>
      </c>
      <c r="AQ301" s="3">
        <v>0.97240000000000004</v>
      </c>
      <c r="AR301" s="3">
        <v>0.98209999999999997</v>
      </c>
      <c r="AS301" s="3">
        <v>0.99180000000000001</v>
      </c>
      <c r="AT301" s="3">
        <v>1.0021</v>
      </c>
      <c r="AU301" s="3">
        <v>1.0125999999999999</v>
      </c>
      <c r="AV301" s="3">
        <v>1.0230999999999999</v>
      </c>
      <c r="AW301" s="3">
        <v>1.0337000000000001</v>
      </c>
      <c r="AX301" s="3">
        <v>1.0442</v>
      </c>
      <c r="AY301" s="3">
        <v>1.0547</v>
      </c>
      <c r="AZ301" s="3">
        <v>1.0651999999999999</v>
      </c>
      <c r="BA301" s="3">
        <v>1.0757000000000001</v>
      </c>
      <c r="BB301" s="3">
        <v>1.0862000000000001</v>
      </c>
      <c r="BC301" s="3">
        <v>1.0968</v>
      </c>
    </row>
    <row r="302" spans="1:55" x14ac:dyDescent="0.2">
      <c r="A302" s="1">
        <v>125</v>
      </c>
      <c r="AP302" s="3">
        <v>0.96299999999999997</v>
      </c>
      <c r="AQ302" s="3">
        <v>0.97260000000000002</v>
      </c>
      <c r="AR302" s="3">
        <v>0.98229999999999995</v>
      </c>
      <c r="AS302" s="3">
        <v>0.99199999999999999</v>
      </c>
      <c r="AT302" s="3">
        <v>1.0024</v>
      </c>
      <c r="AU302" s="3">
        <v>1.0128999999999999</v>
      </c>
      <c r="AV302" s="3">
        <v>1.0235000000000001</v>
      </c>
      <c r="AW302" s="3">
        <v>1.034</v>
      </c>
      <c r="AX302" s="3">
        <v>1.0445</v>
      </c>
      <c r="AY302" s="3">
        <v>1.0549999999999999</v>
      </c>
      <c r="AZ302" s="3">
        <v>1.0654999999999999</v>
      </c>
      <c r="BA302" s="3">
        <v>1.0760000000000001</v>
      </c>
      <c r="BB302" s="3">
        <v>1.0865</v>
      </c>
      <c r="BC302" s="3">
        <v>1.0971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35"/>
  <sheetViews>
    <sheetView workbookViewId="0">
      <selection activeCell="G19" sqref="G19"/>
    </sheetView>
  </sheetViews>
  <sheetFormatPr defaultColWidth="9.109375" defaultRowHeight="11.4" x14ac:dyDescent="0.2"/>
  <cols>
    <col min="1" max="2" width="12.44140625" style="7" customWidth="1"/>
    <col min="3" max="3" width="15.6640625" style="7" bestFit="1" customWidth="1"/>
    <col min="4" max="4" width="4.5546875" style="7" customWidth="1"/>
    <col min="5" max="5" width="12.44140625" style="7" customWidth="1"/>
    <col min="6" max="6" width="15.6640625" style="7" bestFit="1" customWidth="1"/>
    <col min="7" max="16384" width="9.109375" style="7"/>
  </cols>
  <sheetData>
    <row r="1" spans="1:6" ht="16.5" customHeight="1" thickBot="1" x14ac:dyDescent="0.25">
      <c r="A1" s="500" t="s">
        <v>9</v>
      </c>
      <c r="B1" s="500"/>
      <c r="C1" s="500"/>
      <c r="D1" s="500"/>
      <c r="E1" s="500"/>
      <c r="F1" s="500"/>
    </row>
    <row r="2" spans="1:6" ht="12" thickTop="1" x14ac:dyDescent="0.2"/>
    <row r="3" spans="1:6" s="9" customFormat="1" ht="10.199999999999999" x14ac:dyDescent="0.25">
      <c r="A3" s="8" t="s">
        <v>2</v>
      </c>
      <c r="B3" s="8" t="s">
        <v>2</v>
      </c>
      <c r="C3" s="8" t="s">
        <v>10</v>
      </c>
    </row>
    <row r="4" spans="1:6" s="9" customFormat="1" ht="12" thickBot="1" x14ac:dyDescent="0.3">
      <c r="A4" s="10" t="s">
        <v>11</v>
      </c>
      <c r="B4" s="10" t="s">
        <v>11</v>
      </c>
      <c r="C4" s="10" t="s">
        <v>12</v>
      </c>
    </row>
    <row r="5" spans="1:6" s="14" customFormat="1" ht="10.199999999999999" x14ac:dyDescent="0.2">
      <c r="A5" s="11">
        <v>0.69</v>
      </c>
      <c r="B5" s="11">
        <v>0.69989999999999997</v>
      </c>
      <c r="C5" s="12">
        <v>9.1E-4</v>
      </c>
      <c r="D5" s="13"/>
    </row>
    <row r="6" spans="1:6" s="14" customFormat="1" ht="10.199999999999999" x14ac:dyDescent="0.2">
      <c r="A6" s="15">
        <v>0.7</v>
      </c>
      <c r="B6" s="15">
        <v>0.70989999999999998</v>
      </c>
      <c r="C6" s="16">
        <v>8.9700000000000001E-4</v>
      </c>
      <c r="D6" s="13"/>
    </row>
    <row r="7" spans="1:6" s="14" customFormat="1" ht="10.199999999999999" x14ac:dyDescent="0.2">
      <c r="A7" s="15">
        <v>0.71</v>
      </c>
      <c r="B7" s="15">
        <v>0.71989999999999998</v>
      </c>
      <c r="C7" s="16">
        <v>8.8400000000000002E-4</v>
      </c>
      <c r="D7" s="13"/>
    </row>
    <row r="8" spans="1:6" s="14" customFormat="1" ht="10.199999999999999" x14ac:dyDescent="0.2">
      <c r="A8" s="15">
        <v>0.72</v>
      </c>
      <c r="B8" s="15">
        <v>0.72989999999999999</v>
      </c>
      <c r="C8" s="16">
        <v>8.7000000000000001E-4</v>
      </c>
      <c r="D8" s="13"/>
    </row>
    <row r="9" spans="1:6" s="14" customFormat="1" ht="10.199999999999999" x14ac:dyDescent="0.2">
      <c r="A9" s="15">
        <v>0.73</v>
      </c>
      <c r="B9" s="15">
        <v>0.7399</v>
      </c>
      <c r="C9" s="16">
        <v>8.5700000000000001E-4</v>
      </c>
      <c r="D9" s="13"/>
    </row>
    <row r="10" spans="1:6" s="14" customFormat="1" ht="10.199999999999999" x14ac:dyDescent="0.2">
      <c r="A10" s="15">
        <v>0.74</v>
      </c>
      <c r="B10" s="15">
        <v>0.74990000000000001</v>
      </c>
      <c r="C10" s="16">
        <v>8.4400000000000002E-4</v>
      </c>
      <c r="D10" s="13"/>
    </row>
    <row r="11" spans="1:6" s="14" customFormat="1" ht="10.199999999999999" x14ac:dyDescent="0.2">
      <c r="A11" s="15">
        <v>0.75</v>
      </c>
      <c r="B11" s="15">
        <v>0.75990000000000002</v>
      </c>
      <c r="C11" s="16">
        <v>8.3100000000000003E-4</v>
      </c>
      <c r="D11" s="13"/>
    </row>
    <row r="12" spans="1:6" s="14" customFormat="1" ht="10.199999999999999" x14ac:dyDescent="0.2">
      <c r="A12" s="15">
        <v>0.76</v>
      </c>
      <c r="B12" s="15">
        <v>0.76990000000000003</v>
      </c>
      <c r="C12" s="16">
        <v>8.1800000000000004E-4</v>
      </c>
      <c r="D12" s="13"/>
    </row>
    <row r="13" spans="1:6" s="14" customFormat="1" ht="10.199999999999999" x14ac:dyDescent="0.2">
      <c r="A13" s="15">
        <v>0.77</v>
      </c>
      <c r="B13" s="15">
        <v>0.77990000000000004</v>
      </c>
      <c r="C13" s="16">
        <v>8.0500000000000005E-4</v>
      </c>
      <c r="D13" s="13"/>
    </row>
    <row r="14" spans="1:6" s="14" customFormat="1" ht="10.199999999999999" x14ac:dyDescent="0.2">
      <c r="A14" s="15">
        <v>0.78</v>
      </c>
      <c r="B14" s="15">
        <v>0.78990000000000005</v>
      </c>
      <c r="C14" s="16">
        <v>7.9199999999999995E-4</v>
      </c>
      <c r="D14" s="13"/>
    </row>
    <row r="15" spans="1:6" s="14" customFormat="1" ht="10.199999999999999" x14ac:dyDescent="0.2">
      <c r="A15" s="15">
        <v>0.79</v>
      </c>
      <c r="B15" s="15">
        <v>0.79990000000000006</v>
      </c>
      <c r="C15" s="16">
        <v>7.7800000000000005E-4</v>
      </c>
      <c r="D15" s="13"/>
    </row>
    <row r="16" spans="1:6" s="14" customFormat="1" ht="10.199999999999999" x14ac:dyDescent="0.2">
      <c r="A16" s="15">
        <v>0.8</v>
      </c>
      <c r="B16" s="15">
        <v>0.80989999999999995</v>
      </c>
      <c r="C16" s="16">
        <v>7.6499999999999995E-4</v>
      </c>
      <c r="D16" s="13"/>
    </row>
    <row r="17" spans="1:7" s="14" customFormat="1" x14ac:dyDescent="0.2">
      <c r="A17" s="15">
        <v>0.81</v>
      </c>
      <c r="B17" s="15">
        <v>0.81989999999999996</v>
      </c>
      <c r="C17" s="16">
        <v>7.5199999999999996E-4</v>
      </c>
      <c r="D17" s="13"/>
      <c r="F17" s="17"/>
      <c r="G17" s="17"/>
    </row>
    <row r="18" spans="1:7" s="14" customFormat="1" x14ac:dyDescent="0.2">
      <c r="A18" s="15">
        <v>0.82</v>
      </c>
      <c r="B18" s="15">
        <v>0.82989999999999997</v>
      </c>
      <c r="C18" s="16">
        <v>7.3800000000000005E-4</v>
      </c>
      <c r="D18" s="13"/>
      <c r="F18" s="17"/>
      <c r="G18" s="17"/>
    </row>
    <row r="19" spans="1:7" s="14" customFormat="1" x14ac:dyDescent="0.2">
      <c r="A19" s="15">
        <v>0.83</v>
      </c>
      <c r="B19" s="15">
        <v>0.83989999999999998</v>
      </c>
      <c r="C19" s="16">
        <v>7.2499999999999995E-4</v>
      </c>
      <c r="D19" s="13"/>
      <c r="F19" s="7"/>
      <c r="G19" s="7"/>
    </row>
    <row r="20" spans="1:7" s="17" customFormat="1" x14ac:dyDescent="0.2">
      <c r="A20" s="15">
        <v>0.84</v>
      </c>
      <c r="B20" s="15">
        <v>0.84989999999999999</v>
      </c>
      <c r="C20" s="12">
        <v>7.1199999999999996E-4</v>
      </c>
      <c r="F20" s="7"/>
      <c r="G20" s="7"/>
    </row>
    <row r="21" spans="1:7" s="17" customFormat="1" x14ac:dyDescent="0.2">
      <c r="A21" s="15">
        <v>0.85</v>
      </c>
      <c r="B21" s="15">
        <v>0.8599</v>
      </c>
      <c r="C21" s="16">
        <v>6.9899999999999997E-4</v>
      </c>
      <c r="F21" s="7"/>
      <c r="G21" s="7"/>
    </row>
    <row r="22" spans="1:7" x14ac:dyDescent="0.2">
      <c r="A22" s="15">
        <v>0.86</v>
      </c>
      <c r="B22" s="15">
        <v>0.86990000000000001</v>
      </c>
      <c r="C22" s="16">
        <v>6.8599999999999998E-4</v>
      </c>
    </row>
    <row r="23" spans="1:7" x14ac:dyDescent="0.2">
      <c r="A23" s="15">
        <v>0.87</v>
      </c>
      <c r="B23" s="15">
        <v>0.87990000000000002</v>
      </c>
      <c r="C23" s="16">
        <v>6.7299999999999999E-4</v>
      </c>
    </row>
    <row r="24" spans="1:7" x14ac:dyDescent="0.2">
      <c r="A24" s="15">
        <v>0.88</v>
      </c>
      <c r="B24" s="15">
        <v>0.88990000000000002</v>
      </c>
      <c r="C24" s="16">
        <v>6.6E-4</v>
      </c>
    </row>
    <row r="25" spans="1:7" x14ac:dyDescent="0.2">
      <c r="A25" s="15">
        <v>0.89</v>
      </c>
      <c r="B25" s="15">
        <v>0.89990000000000003</v>
      </c>
      <c r="C25" s="16">
        <v>6.4700000000000001E-4</v>
      </c>
    </row>
    <row r="26" spans="1:7" x14ac:dyDescent="0.2">
      <c r="A26" s="15">
        <v>0.9</v>
      </c>
      <c r="B26" s="15">
        <v>0.90990000000000004</v>
      </c>
      <c r="C26" s="16">
        <v>6.3299999999999999E-4</v>
      </c>
    </row>
    <row r="27" spans="1:7" x14ac:dyDescent="0.2">
      <c r="A27" s="15">
        <v>0.91</v>
      </c>
      <c r="B27" s="15">
        <v>0.91990000000000005</v>
      </c>
      <c r="C27" s="16">
        <v>6.2E-4</v>
      </c>
    </row>
    <row r="28" spans="1:7" x14ac:dyDescent="0.2">
      <c r="A28" s="15">
        <v>0.92</v>
      </c>
      <c r="B28" s="15">
        <v>0.92989999999999995</v>
      </c>
      <c r="C28" s="16">
        <v>6.0700000000000001E-4</v>
      </c>
    </row>
    <row r="29" spans="1:7" x14ac:dyDescent="0.2">
      <c r="A29" s="15">
        <v>0.93</v>
      </c>
      <c r="B29" s="15">
        <v>0.93989999999999996</v>
      </c>
      <c r="C29" s="16">
        <v>5.9400000000000002E-4</v>
      </c>
    </row>
    <row r="30" spans="1:7" x14ac:dyDescent="0.2">
      <c r="A30" s="15">
        <v>0.94</v>
      </c>
      <c r="B30" s="15">
        <v>0.94989999999999997</v>
      </c>
      <c r="C30" s="16">
        <v>5.8100000000000003E-4</v>
      </c>
    </row>
    <row r="31" spans="1:7" x14ac:dyDescent="0.2">
      <c r="A31" s="15">
        <v>0.95</v>
      </c>
      <c r="B31" s="15">
        <v>0.95989999999999998</v>
      </c>
      <c r="C31" s="16">
        <v>5.6700000000000001E-4</v>
      </c>
    </row>
    <row r="32" spans="1:7" x14ac:dyDescent="0.2">
      <c r="A32" s="15">
        <v>0.96</v>
      </c>
      <c r="B32" s="15">
        <v>0.96989999999999998</v>
      </c>
      <c r="C32" s="16">
        <v>5.5400000000000002E-4</v>
      </c>
    </row>
    <row r="33" spans="1:3" x14ac:dyDescent="0.2">
      <c r="A33" s="15">
        <v>0.97</v>
      </c>
      <c r="B33" s="15">
        <v>0.97989999999999999</v>
      </c>
      <c r="C33" s="16">
        <v>5.4100000000000003E-4</v>
      </c>
    </row>
    <row r="34" spans="1:3" x14ac:dyDescent="0.2">
      <c r="A34" s="15">
        <v>0.98</v>
      </c>
      <c r="B34" s="15">
        <v>0.9899</v>
      </c>
      <c r="C34" s="16">
        <v>5.2800000000000004E-4</v>
      </c>
    </row>
    <row r="35" spans="1:3" x14ac:dyDescent="0.2">
      <c r="A35" s="15">
        <v>0.99</v>
      </c>
      <c r="B35" s="15">
        <v>1</v>
      </c>
      <c r="C35" s="16">
        <v>5.1500000000000005E-4</v>
      </c>
    </row>
  </sheetData>
  <mergeCells count="1">
    <mergeCell ref="A1:F1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Судно берег</vt:lpstr>
      <vt:lpstr>Накладная</vt:lpstr>
      <vt:lpstr>ГОСТ 3900-85</vt:lpstr>
      <vt:lpstr>ТППН</vt:lpstr>
      <vt:lpstr>Накладная!Область_печати</vt:lpstr>
      <vt:lpstr>'Судно берег'!Область_печати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bsci</dc:creator>
  <cp:lastModifiedBy>Захаров Егор Александрович</cp:lastModifiedBy>
  <cp:lastPrinted>2024-03-12T03:37:22Z</cp:lastPrinted>
  <dcterms:created xsi:type="dcterms:W3CDTF">2000-10-16T03:41:03Z</dcterms:created>
  <dcterms:modified xsi:type="dcterms:W3CDTF">2026-03-24T01:26:15Z</dcterms:modified>
</cp:coreProperties>
</file>